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15" windowHeight="8280" activeTab="0"/>
  </bookViews>
  <sheets>
    <sheet name="pop2005" sheetId="1" r:id="rId1"/>
  </sheets>
  <definedNames/>
  <calcPr fullCalcOnLoad="1"/>
</workbook>
</file>

<file path=xl/sharedStrings.xml><?xml version="1.0" encoding="utf-8"?>
<sst xmlns="http://schemas.openxmlformats.org/spreadsheetml/2006/main" count="1432" uniqueCount="970">
  <si>
    <t>01000</t>
  </si>
  <si>
    <t>01100</t>
  </si>
  <si>
    <t>石狩</t>
  </si>
  <si>
    <t>札幌市</t>
  </si>
  <si>
    <t>さっぽろし</t>
  </si>
  <si>
    <t>01101</t>
  </si>
  <si>
    <t>01102</t>
  </si>
  <si>
    <t>01103</t>
  </si>
  <si>
    <t>01104</t>
  </si>
  <si>
    <t>01105</t>
  </si>
  <si>
    <t>01106</t>
  </si>
  <si>
    <t>01107</t>
  </si>
  <si>
    <t>01108</t>
  </si>
  <si>
    <t>01109</t>
  </si>
  <si>
    <t>01217</t>
  </si>
  <si>
    <t>江別市</t>
  </si>
  <si>
    <t>えべつし</t>
  </si>
  <si>
    <t>01224</t>
  </si>
  <si>
    <t>千歳市</t>
  </si>
  <si>
    <t>ちとせし</t>
  </si>
  <si>
    <t>01231</t>
  </si>
  <si>
    <t>恵庭市</t>
  </si>
  <si>
    <t>えにわし</t>
  </si>
  <si>
    <t>北広島市</t>
  </si>
  <si>
    <t>きたひろしまし</t>
  </si>
  <si>
    <t>いしかりし</t>
  </si>
  <si>
    <t>01303</t>
  </si>
  <si>
    <t>当別町</t>
  </si>
  <si>
    <t>とうべつちょう</t>
  </si>
  <si>
    <t>01304</t>
  </si>
  <si>
    <t>新篠津村</t>
  </si>
  <si>
    <t>しんしのつむら</t>
  </si>
  <si>
    <t>01305</t>
  </si>
  <si>
    <t>あつたむら</t>
  </si>
  <si>
    <t>01306</t>
  </si>
  <si>
    <t>はまますむら</t>
  </si>
  <si>
    <t>01210</t>
  </si>
  <si>
    <t>空知</t>
  </si>
  <si>
    <t>いわみざわし</t>
  </si>
  <si>
    <t>01225</t>
  </si>
  <si>
    <t>滝川市</t>
  </si>
  <si>
    <t>たきかわし</t>
  </si>
  <si>
    <t>01215</t>
  </si>
  <si>
    <t>美唄市</t>
  </si>
  <si>
    <t>びばいし</t>
  </si>
  <si>
    <t>01228</t>
  </si>
  <si>
    <t>深川市</t>
  </si>
  <si>
    <t>ふかがわし</t>
  </si>
  <si>
    <t>01226</t>
  </si>
  <si>
    <t>砂川市</t>
  </si>
  <si>
    <t>すながわし</t>
  </si>
  <si>
    <t>01216</t>
  </si>
  <si>
    <t>芦別市</t>
  </si>
  <si>
    <t>あしべつし</t>
  </si>
  <si>
    <t>01218</t>
  </si>
  <si>
    <t>赤平市</t>
  </si>
  <si>
    <t>あかびらし</t>
  </si>
  <si>
    <t>01429</t>
  </si>
  <si>
    <t>栗山町</t>
  </si>
  <si>
    <t>くりやまちょう</t>
  </si>
  <si>
    <t>01209</t>
  </si>
  <si>
    <t>夕張市</t>
  </si>
  <si>
    <t>ゆうばりし</t>
  </si>
  <si>
    <t>01222</t>
  </si>
  <si>
    <t>三笠市</t>
  </si>
  <si>
    <t>みかさし</t>
  </si>
  <si>
    <t>01428</t>
  </si>
  <si>
    <t>長沼町</t>
  </si>
  <si>
    <t>ながぬまちょう</t>
  </si>
  <si>
    <t>01423</t>
  </si>
  <si>
    <t>南幌町</t>
  </si>
  <si>
    <t>なんぽろちょう</t>
  </si>
  <si>
    <t>01432</t>
  </si>
  <si>
    <t>新十津川町</t>
  </si>
  <si>
    <t>しんとつかわちょう</t>
  </si>
  <si>
    <t>01422</t>
  </si>
  <si>
    <t>くりさわちょう</t>
  </si>
  <si>
    <t>01424</t>
  </si>
  <si>
    <t>奈井江町</t>
  </si>
  <si>
    <t>ないえちょう</t>
  </si>
  <si>
    <t>01427</t>
  </si>
  <si>
    <t>由仁町</t>
  </si>
  <si>
    <t>ゆにちょう</t>
  </si>
  <si>
    <t>01227</t>
  </si>
  <si>
    <t>歌志内市</t>
  </si>
  <si>
    <t>うたしないし</t>
  </si>
  <si>
    <t>01425</t>
  </si>
  <si>
    <t>上砂川町</t>
  </si>
  <si>
    <t>かみすながわちょう</t>
  </si>
  <si>
    <t>01430</t>
  </si>
  <si>
    <t>月形町</t>
  </si>
  <si>
    <t>つきがたちょう</t>
  </si>
  <si>
    <t>01438</t>
  </si>
  <si>
    <t>沼田町</t>
  </si>
  <si>
    <t>ぬまたちょう</t>
  </si>
  <si>
    <t>01433</t>
  </si>
  <si>
    <t>妹背牛町</t>
  </si>
  <si>
    <t>もせうしちょう</t>
  </si>
  <si>
    <t>01421</t>
  </si>
  <si>
    <t>きたむら</t>
  </si>
  <si>
    <t>01436</t>
  </si>
  <si>
    <t>雨竜町</t>
  </si>
  <si>
    <t>うりゅうちょう</t>
  </si>
  <si>
    <t>01434</t>
  </si>
  <si>
    <t>秩父別町</t>
  </si>
  <si>
    <t>ちっぷべつちょう</t>
  </si>
  <si>
    <t>01431</t>
  </si>
  <si>
    <t>浦臼町</t>
  </si>
  <si>
    <t>うらうすちょう</t>
  </si>
  <si>
    <t>01437</t>
  </si>
  <si>
    <t>北竜町</t>
  </si>
  <si>
    <t>ほくりゅうちょう</t>
  </si>
  <si>
    <t>01439</t>
  </si>
  <si>
    <t>幌加内町</t>
  </si>
  <si>
    <t>ほろかないちょう</t>
  </si>
  <si>
    <t>01203</t>
  </si>
  <si>
    <t>後志</t>
  </si>
  <si>
    <t>小樽市</t>
  </si>
  <si>
    <t>おたるし</t>
  </si>
  <si>
    <t>01408</t>
  </si>
  <si>
    <t>余市町</t>
  </si>
  <si>
    <t>よいちちょう</t>
  </si>
  <si>
    <t>01402</t>
  </si>
  <si>
    <t>岩内町</t>
  </si>
  <si>
    <t>いわないちょう</t>
  </si>
  <si>
    <t>01400</t>
  </si>
  <si>
    <t>倶知安町</t>
  </si>
  <si>
    <t>くっちゃんちょう</t>
  </si>
  <si>
    <t>01401</t>
  </si>
  <si>
    <t>共和町</t>
  </si>
  <si>
    <t>きょうわちょう</t>
  </si>
  <si>
    <t>01394</t>
  </si>
  <si>
    <t>蘭越町</t>
  </si>
  <si>
    <t>らんこしちょう</t>
  </si>
  <si>
    <t>01395</t>
  </si>
  <si>
    <t>ニセコ町</t>
  </si>
  <si>
    <t>にせこちょう</t>
  </si>
  <si>
    <t>01406</t>
  </si>
  <si>
    <t>古平町</t>
  </si>
  <si>
    <t>ふるびらちょう</t>
  </si>
  <si>
    <t>01392</t>
  </si>
  <si>
    <t>寿都町</t>
  </si>
  <si>
    <t>すっつちょう</t>
  </si>
  <si>
    <t>01407</t>
  </si>
  <si>
    <t>仁木町</t>
  </si>
  <si>
    <t>にきちょう</t>
  </si>
  <si>
    <t>01393</t>
  </si>
  <si>
    <t>黒松内町</t>
  </si>
  <si>
    <t>くろまつないちょう</t>
  </si>
  <si>
    <t>01399</t>
  </si>
  <si>
    <t>京極町</t>
  </si>
  <si>
    <t>きょうごくちょう</t>
  </si>
  <si>
    <t>01405</t>
  </si>
  <si>
    <t>積丹町</t>
  </si>
  <si>
    <t>しゃこたんちょう</t>
  </si>
  <si>
    <t>01398</t>
  </si>
  <si>
    <t>喜茂別町</t>
  </si>
  <si>
    <t>きもべつちょう</t>
  </si>
  <si>
    <t>01396</t>
  </si>
  <si>
    <t>真狩村</t>
  </si>
  <si>
    <t>まっかりむら</t>
  </si>
  <si>
    <t>01397</t>
  </si>
  <si>
    <t>留寿都村</t>
  </si>
  <si>
    <t>るすつむら</t>
  </si>
  <si>
    <t>01391</t>
  </si>
  <si>
    <t>島牧村</t>
  </si>
  <si>
    <t>しままきむら</t>
  </si>
  <si>
    <t>01403</t>
  </si>
  <si>
    <t>泊村</t>
  </si>
  <si>
    <t>とまりむら</t>
  </si>
  <si>
    <t>01409</t>
  </si>
  <si>
    <t>赤井川村</t>
  </si>
  <si>
    <t>あかいがわむら</t>
  </si>
  <si>
    <t>01404</t>
  </si>
  <si>
    <t>神恵内村</t>
  </si>
  <si>
    <t>かもえないむら</t>
  </si>
  <si>
    <t>01202</t>
  </si>
  <si>
    <t>渡島</t>
  </si>
  <si>
    <t>はこだてし</t>
  </si>
  <si>
    <t>01335</t>
  </si>
  <si>
    <t>上磯町</t>
  </si>
  <si>
    <t>かみいそちょう</t>
  </si>
  <si>
    <t>01337</t>
  </si>
  <si>
    <t>七飯町</t>
  </si>
  <si>
    <t>ななえちょう</t>
  </si>
  <si>
    <t>01346</t>
  </si>
  <si>
    <t>やくもちょう</t>
  </si>
  <si>
    <t>01345</t>
  </si>
  <si>
    <t>もりまち</t>
  </si>
  <si>
    <t>01336</t>
  </si>
  <si>
    <t>大野町</t>
  </si>
  <si>
    <t>おおのちょう</t>
  </si>
  <si>
    <t>01347</t>
  </si>
  <si>
    <t>長万部町</t>
  </si>
  <si>
    <t>おしゃまんべちょう</t>
  </si>
  <si>
    <t>01342</t>
  </si>
  <si>
    <t>みなみかやべちょう</t>
  </si>
  <si>
    <t>01334</t>
  </si>
  <si>
    <t>木古内町</t>
  </si>
  <si>
    <t>きこないちょう</t>
  </si>
  <si>
    <t>01333</t>
  </si>
  <si>
    <t>知内町</t>
  </si>
  <si>
    <t>しりうちちょう</t>
  </si>
  <si>
    <t>01344</t>
  </si>
  <si>
    <t>さわらちょう</t>
  </si>
  <si>
    <t>01343</t>
  </si>
  <si>
    <t>鹿部町</t>
  </si>
  <si>
    <t>しかべちょう</t>
  </si>
  <si>
    <t>01340</t>
  </si>
  <si>
    <t>えさんちょう</t>
  </si>
  <si>
    <t>01339</t>
  </si>
  <si>
    <t>といちょう</t>
  </si>
  <si>
    <t>01341</t>
  </si>
  <si>
    <t>とどほっけむら</t>
  </si>
  <si>
    <t>01361</t>
  </si>
  <si>
    <t>檜山</t>
  </si>
  <si>
    <t>江差町</t>
  </si>
  <si>
    <t>えさしちょう</t>
  </si>
  <si>
    <t>01362</t>
  </si>
  <si>
    <t>上ノ国町</t>
  </si>
  <si>
    <t>かみのくにちょう</t>
  </si>
  <si>
    <t>01370</t>
  </si>
  <si>
    <t>今金町</t>
  </si>
  <si>
    <t>いまかねちょう</t>
  </si>
  <si>
    <t>01369</t>
  </si>
  <si>
    <t>きたひやまちょう</t>
  </si>
  <si>
    <t>01364</t>
  </si>
  <si>
    <t>乙部町</t>
  </si>
  <si>
    <t>おとべちょう</t>
  </si>
  <si>
    <t>01363</t>
  </si>
  <si>
    <t>厚沢部町</t>
  </si>
  <si>
    <t>あっさぶちょう</t>
  </si>
  <si>
    <t>01367</t>
  </si>
  <si>
    <t>奥尻町</t>
  </si>
  <si>
    <t>おくしりちょう</t>
  </si>
  <si>
    <t>01365</t>
  </si>
  <si>
    <t>くまいしちょう</t>
  </si>
  <si>
    <t>01368</t>
  </si>
  <si>
    <t>せたなちょう</t>
  </si>
  <si>
    <t>01366</t>
  </si>
  <si>
    <t>たいせいちょう</t>
  </si>
  <si>
    <t>01213</t>
  </si>
  <si>
    <t>胆振</t>
  </si>
  <si>
    <t>苫小牧市</t>
  </si>
  <si>
    <t>とまこまいし</t>
  </si>
  <si>
    <t>01205</t>
  </si>
  <si>
    <t>室蘭市</t>
  </si>
  <si>
    <t>むろらんし</t>
  </si>
  <si>
    <t>01230</t>
  </si>
  <si>
    <t>登別市</t>
  </si>
  <si>
    <t>のぼりべつし</t>
  </si>
  <si>
    <t>01233</t>
  </si>
  <si>
    <t>だてし</t>
  </si>
  <si>
    <t>01578</t>
  </si>
  <si>
    <t>白老町</t>
  </si>
  <si>
    <t>しらおいちょう</t>
  </si>
  <si>
    <t>01572</t>
  </si>
  <si>
    <t>虻田町</t>
  </si>
  <si>
    <t>あぶたちょう</t>
  </si>
  <si>
    <t>01582</t>
  </si>
  <si>
    <t>鵡川町</t>
  </si>
  <si>
    <t>むかわちょう</t>
  </si>
  <si>
    <t>01581</t>
  </si>
  <si>
    <t>厚真町</t>
  </si>
  <si>
    <t>あつまちょう</t>
  </si>
  <si>
    <t>01579</t>
  </si>
  <si>
    <t>早来町</t>
  </si>
  <si>
    <t>はやきたちょう</t>
  </si>
  <si>
    <t>01571</t>
  </si>
  <si>
    <t>豊浦町</t>
  </si>
  <si>
    <t>とようらちょう</t>
  </si>
  <si>
    <t>01580</t>
  </si>
  <si>
    <t>追分町</t>
  </si>
  <si>
    <t>おいわけちょう</t>
  </si>
  <si>
    <t>01583</t>
  </si>
  <si>
    <t>穂別町</t>
  </si>
  <si>
    <t>ほべつちょう</t>
  </si>
  <si>
    <t>01575</t>
  </si>
  <si>
    <t>壮瞥町</t>
  </si>
  <si>
    <t>そうべつちょう</t>
  </si>
  <si>
    <t>01573</t>
  </si>
  <si>
    <t>洞爺村</t>
  </si>
  <si>
    <t>とうやむら</t>
  </si>
  <si>
    <t>01574</t>
  </si>
  <si>
    <t>大滝村</t>
  </si>
  <si>
    <t>おおたきむら</t>
  </si>
  <si>
    <t>01605</t>
  </si>
  <si>
    <t>日高</t>
  </si>
  <si>
    <t>静内町</t>
  </si>
  <si>
    <t>しずないちょう</t>
  </si>
  <si>
    <t>01607</t>
  </si>
  <si>
    <t>浦河町</t>
  </si>
  <si>
    <t>うらかわちょう</t>
  </si>
  <si>
    <t>01603</t>
  </si>
  <si>
    <t>門別町</t>
  </si>
  <si>
    <t>もんべつちょう</t>
  </si>
  <si>
    <t>01602</t>
  </si>
  <si>
    <t>平取町</t>
  </si>
  <si>
    <t>びらとりちょう</t>
  </si>
  <si>
    <t>01609</t>
  </si>
  <si>
    <t>えりも町</t>
  </si>
  <si>
    <t>えりもちょう</t>
  </si>
  <si>
    <t>01608</t>
  </si>
  <si>
    <t>様似町</t>
  </si>
  <si>
    <t>さまにちょう</t>
  </si>
  <si>
    <t>01604</t>
  </si>
  <si>
    <t>新冠町</t>
  </si>
  <si>
    <t>にいかっぷちょう</t>
  </si>
  <si>
    <t>01606</t>
  </si>
  <si>
    <t>三石町</t>
  </si>
  <si>
    <t>みついしちょう</t>
  </si>
  <si>
    <t>01601</t>
  </si>
  <si>
    <t>ひだかちょう</t>
  </si>
  <si>
    <t>01204</t>
  </si>
  <si>
    <t>上川</t>
  </si>
  <si>
    <t>旭川市</t>
  </si>
  <si>
    <t>あさひかわし</t>
  </si>
  <si>
    <t>01221</t>
  </si>
  <si>
    <t>なよろし</t>
  </si>
  <si>
    <t>01229</t>
  </si>
  <si>
    <t>富良野市</t>
  </si>
  <si>
    <t>ふらのし</t>
  </si>
  <si>
    <t>01220</t>
  </si>
  <si>
    <t>しべつし</t>
  </si>
  <si>
    <t>01460</t>
  </si>
  <si>
    <t>上富良野町</t>
  </si>
  <si>
    <t>かみふらのちょう</t>
  </si>
  <si>
    <t>01459</t>
  </si>
  <si>
    <t>美瑛町</t>
  </si>
  <si>
    <t>びえいちょう</t>
  </si>
  <si>
    <t>01453</t>
  </si>
  <si>
    <t>東神楽町</t>
  </si>
  <si>
    <t>ひがしかぐらちょう</t>
  </si>
  <si>
    <t>01458</t>
  </si>
  <si>
    <t>東川町</t>
  </si>
  <si>
    <t>ひがしかわちょう</t>
  </si>
  <si>
    <t>01454</t>
  </si>
  <si>
    <t>当麻町</t>
  </si>
  <si>
    <t>とうまちょう</t>
  </si>
  <si>
    <t>01452</t>
  </si>
  <si>
    <t>鷹栖町</t>
  </si>
  <si>
    <t>たかすちょう</t>
  </si>
  <si>
    <t>01469</t>
  </si>
  <si>
    <t>美深町</t>
  </si>
  <si>
    <t>びふかちょう</t>
  </si>
  <si>
    <t>01461</t>
  </si>
  <si>
    <t>中富良野町</t>
  </si>
  <si>
    <t>なかふらのちょう</t>
  </si>
  <si>
    <t>01457</t>
  </si>
  <si>
    <t>上川町</t>
  </si>
  <si>
    <t>かみかわちょう</t>
  </si>
  <si>
    <t>01467</t>
  </si>
  <si>
    <t>風連町</t>
  </si>
  <si>
    <t>ふうれんちょう</t>
  </si>
  <si>
    <t>01464</t>
  </si>
  <si>
    <t>和寒町</t>
  </si>
  <si>
    <t>わっさむちょう</t>
  </si>
  <si>
    <t>01455</t>
  </si>
  <si>
    <t>比布町</t>
  </si>
  <si>
    <t>ぴっぷちょう</t>
  </si>
  <si>
    <t>01468</t>
  </si>
  <si>
    <t>下川町</t>
  </si>
  <si>
    <t>しもかわちょう</t>
  </si>
  <si>
    <t>01465</t>
  </si>
  <si>
    <t>剣淵町</t>
  </si>
  <si>
    <t>けんぶちちょう</t>
  </si>
  <si>
    <t>01456</t>
  </si>
  <si>
    <t>愛別町</t>
  </si>
  <si>
    <t>あいべつちょう</t>
  </si>
  <si>
    <t>01462</t>
  </si>
  <si>
    <t>南富良野町</t>
  </si>
  <si>
    <t>みなみふらのちょう</t>
  </si>
  <si>
    <t>01471</t>
  </si>
  <si>
    <t>中川町</t>
  </si>
  <si>
    <t>なかがわちょう</t>
  </si>
  <si>
    <t>01466</t>
  </si>
  <si>
    <t>あさひちょう</t>
  </si>
  <si>
    <t>01463</t>
  </si>
  <si>
    <t>占冠村</t>
  </si>
  <si>
    <t>しむかっぷむら</t>
  </si>
  <si>
    <t>01470</t>
  </si>
  <si>
    <t>音威子府村</t>
  </si>
  <si>
    <t>おといねっぷむら</t>
  </si>
  <si>
    <t>01212</t>
  </si>
  <si>
    <t>留萌</t>
  </si>
  <si>
    <t>留萌市</t>
  </si>
  <si>
    <t>るもいし</t>
  </si>
  <si>
    <t>01484</t>
  </si>
  <si>
    <t>羽幌町</t>
  </si>
  <si>
    <t>はぼろちょう</t>
  </si>
  <si>
    <t>01481</t>
  </si>
  <si>
    <t>増毛町</t>
  </si>
  <si>
    <t>ましけちょう</t>
  </si>
  <si>
    <t>01487</t>
  </si>
  <si>
    <t>天塩町</t>
  </si>
  <si>
    <t>てしおちょう</t>
  </si>
  <si>
    <t>01483</t>
  </si>
  <si>
    <t>苫前町</t>
  </si>
  <si>
    <t>とままえちょう</t>
  </si>
  <si>
    <t>01482</t>
  </si>
  <si>
    <t>小平町</t>
  </si>
  <si>
    <t>おびらちょう</t>
  </si>
  <si>
    <t>01486</t>
  </si>
  <si>
    <t>遠別町</t>
  </si>
  <si>
    <t>えんべつちょう</t>
  </si>
  <si>
    <t>01488</t>
  </si>
  <si>
    <t>幌延町</t>
  </si>
  <si>
    <t>ほろのべちょう</t>
  </si>
  <si>
    <t>01485</t>
  </si>
  <si>
    <t>初山別村</t>
  </si>
  <si>
    <t>しょさんべつむら</t>
  </si>
  <si>
    <t>01214</t>
  </si>
  <si>
    <t>宗谷</t>
  </si>
  <si>
    <t>稚内市</t>
  </si>
  <si>
    <t>わっかないし</t>
  </si>
  <si>
    <t>01514</t>
  </si>
  <si>
    <t>01516</t>
  </si>
  <si>
    <t>豊富町</t>
  </si>
  <si>
    <t>とよとみちょう</t>
  </si>
  <si>
    <t>01512</t>
  </si>
  <si>
    <t>浜頓別町</t>
  </si>
  <si>
    <t>はまとんべつちょう</t>
  </si>
  <si>
    <t>01517</t>
  </si>
  <si>
    <t>礼文町</t>
  </si>
  <si>
    <t>れぶんちょう</t>
  </si>
  <si>
    <t>01519</t>
  </si>
  <si>
    <t>利尻富士町</t>
  </si>
  <si>
    <t>りしりふじちょう</t>
  </si>
  <si>
    <t>01518</t>
  </si>
  <si>
    <t>利尻町</t>
  </si>
  <si>
    <t>りしりちょう</t>
  </si>
  <si>
    <t>01511</t>
  </si>
  <si>
    <t>猿払村</t>
  </si>
  <si>
    <t>さるふつむら</t>
  </si>
  <si>
    <t>01515</t>
  </si>
  <si>
    <t>歌登町</t>
  </si>
  <si>
    <t>うたのぼりちょう</t>
  </si>
  <si>
    <t>01513</t>
  </si>
  <si>
    <t>中頓別町</t>
  </si>
  <si>
    <t>なかとんべつちょう</t>
  </si>
  <si>
    <t>01208</t>
  </si>
  <si>
    <t>網走</t>
  </si>
  <si>
    <t>きたみし</t>
  </si>
  <si>
    <t>01211</t>
  </si>
  <si>
    <t>網走市</t>
  </si>
  <si>
    <t>あばしりし</t>
  </si>
  <si>
    <t>01219</t>
  </si>
  <si>
    <t>紋別市</t>
  </si>
  <si>
    <t>もんべつし</t>
  </si>
  <si>
    <t>01543</t>
  </si>
  <si>
    <t>美幌町</t>
  </si>
  <si>
    <t>びほろちょう</t>
  </si>
  <si>
    <t>01555</t>
  </si>
  <si>
    <t>えんがるちょう</t>
  </si>
  <si>
    <t>01545</t>
  </si>
  <si>
    <t>斜里町</t>
  </si>
  <si>
    <t>しゃりちょう</t>
  </si>
  <si>
    <t>01551</t>
  </si>
  <si>
    <t>留辺蘂町</t>
  </si>
  <si>
    <t>るべしべちょう</t>
  </si>
  <si>
    <t>01544</t>
  </si>
  <si>
    <t>津別町</t>
  </si>
  <si>
    <t>つべつちょう</t>
  </si>
  <si>
    <t>01552</t>
  </si>
  <si>
    <t>佐呂間町</t>
  </si>
  <si>
    <t>さろまちょう</t>
  </si>
  <si>
    <t>01549</t>
  </si>
  <si>
    <t>訓子府町</t>
  </si>
  <si>
    <t>くんねっぷちょう</t>
  </si>
  <si>
    <t>01558</t>
  </si>
  <si>
    <t>上湧別町</t>
  </si>
  <si>
    <t>かみゆうべつちょう</t>
  </si>
  <si>
    <t>01547</t>
  </si>
  <si>
    <t>小清水町</t>
  </si>
  <si>
    <t>こしみずちょう</t>
  </si>
  <si>
    <t>01542</t>
  </si>
  <si>
    <t>女満別町</t>
  </si>
  <si>
    <t>めまんべつちょう</t>
  </si>
  <si>
    <t>01563</t>
  </si>
  <si>
    <t>雄武町</t>
  </si>
  <si>
    <t>おうむちょう</t>
  </si>
  <si>
    <t>01546</t>
  </si>
  <si>
    <t>清里町</t>
  </si>
  <si>
    <t>きよさとちょう</t>
  </si>
  <si>
    <t>01559</t>
  </si>
  <si>
    <t>湧別町</t>
  </si>
  <si>
    <t>ゆうべつちょう</t>
  </si>
  <si>
    <t>01553</t>
  </si>
  <si>
    <t>常呂町</t>
  </si>
  <si>
    <t>ところちょう</t>
  </si>
  <si>
    <t>01548</t>
  </si>
  <si>
    <t>端野町</t>
  </si>
  <si>
    <t>たんのちょう</t>
  </si>
  <si>
    <t>01561</t>
  </si>
  <si>
    <t>興部町</t>
  </si>
  <si>
    <t>おこっぺちょう</t>
  </si>
  <si>
    <t>01550</t>
  </si>
  <si>
    <t>置戸町</t>
  </si>
  <si>
    <t>おけとちょう</t>
  </si>
  <si>
    <t>01560</t>
  </si>
  <si>
    <t>滝上町</t>
  </si>
  <si>
    <t>たきのうえちょう</t>
  </si>
  <si>
    <t>01554</t>
  </si>
  <si>
    <t>いくたはらちょう</t>
  </si>
  <si>
    <t>01541</t>
  </si>
  <si>
    <t>東藻琴村</t>
  </si>
  <si>
    <t>ひがしもことむら</t>
  </si>
  <si>
    <t>01556</t>
  </si>
  <si>
    <t>まるせっぷちょう</t>
  </si>
  <si>
    <t>01557</t>
  </si>
  <si>
    <t>しらたきむら</t>
  </si>
  <si>
    <t>01562</t>
  </si>
  <si>
    <t>西興部村</t>
  </si>
  <si>
    <t>にしおこっぺむら</t>
  </si>
  <si>
    <t>01207</t>
  </si>
  <si>
    <t>十勝</t>
  </si>
  <si>
    <t>帯広市</t>
  </si>
  <si>
    <t>おびひろし</t>
  </si>
  <si>
    <t>01631</t>
  </si>
  <si>
    <t>音更町</t>
  </si>
  <si>
    <t>おとふけちょう</t>
  </si>
  <si>
    <t>01643</t>
  </si>
  <si>
    <t>まくべつちょう</t>
  </si>
  <si>
    <t>01637</t>
  </si>
  <si>
    <t>芽室町</t>
  </si>
  <si>
    <t>めむろちょう</t>
  </si>
  <si>
    <t>01636</t>
  </si>
  <si>
    <t>清水町</t>
  </si>
  <si>
    <t>しみずちょう</t>
  </si>
  <si>
    <t>01646</t>
  </si>
  <si>
    <t>本別町</t>
  </si>
  <si>
    <t>ほんべつちょう</t>
  </si>
  <si>
    <t>01642</t>
  </si>
  <si>
    <t>広尾町</t>
  </si>
  <si>
    <t>ひろおちょう</t>
  </si>
  <si>
    <t>01647</t>
  </si>
  <si>
    <t>足寄町</t>
  </si>
  <si>
    <t>あしょろちょう</t>
  </si>
  <si>
    <t>01644</t>
  </si>
  <si>
    <t>池田町</t>
  </si>
  <si>
    <t>いけだちょう</t>
  </si>
  <si>
    <t>01635</t>
  </si>
  <si>
    <t>新得町</t>
  </si>
  <si>
    <t>しんとくちょう</t>
  </si>
  <si>
    <t>01649</t>
  </si>
  <si>
    <t>浦幌町</t>
  </si>
  <si>
    <t>うらほろちょう</t>
  </si>
  <si>
    <t>01641</t>
  </si>
  <si>
    <t>大樹町</t>
  </si>
  <si>
    <t>たいきちょう</t>
  </si>
  <si>
    <t>01632</t>
  </si>
  <si>
    <t>士幌町</t>
  </si>
  <si>
    <t>しほろちょう</t>
  </si>
  <si>
    <t>01634</t>
  </si>
  <si>
    <t>鹿追町</t>
  </si>
  <si>
    <t>しかおいちょう</t>
  </si>
  <si>
    <t>01633</t>
  </si>
  <si>
    <t>上士幌町</t>
  </si>
  <si>
    <t>かみしほろちょう</t>
  </si>
  <si>
    <t>01645</t>
  </si>
  <si>
    <t>豊頃町</t>
  </si>
  <si>
    <t>とよころちょう</t>
  </si>
  <si>
    <t>01638</t>
  </si>
  <si>
    <t>中札内村</t>
  </si>
  <si>
    <t>なかさつないむら</t>
  </si>
  <si>
    <t>01648</t>
  </si>
  <si>
    <t>陸別町</t>
  </si>
  <si>
    <t>りくべつちょう</t>
  </si>
  <si>
    <t>01639</t>
  </si>
  <si>
    <t>更別村</t>
  </si>
  <si>
    <t>さらべつむら</t>
  </si>
  <si>
    <t>01640</t>
  </si>
  <si>
    <t>ちゅうるいむら</t>
  </si>
  <si>
    <t>01206</t>
  </si>
  <si>
    <t>釧路</t>
  </si>
  <si>
    <t>くしろし</t>
  </si>
  <si>
    <t>01661</t>
  </si>
  <si>
    <t>釧路町</t>
  </si>
  <si>
    <t>くしろちょう</t>
  </si>
  <si>
    <t>01662</t>
  </si>
  <si>
    <t>厚岸町</t>
  </si>
  <si>
    <t>あっけしちょう</t>
  </si>
  <si>
    <t>01668</t>
  </si>
  <si>
    <t>白糠町</t>
  </si>
  <si>
    <t>しらぬかちょう</t>
  </si>
  <si>
    <t>01664</t>
  </si>
  <si>
    <t>標茶町</t>
  </si>
  <si>
    <t>しべちゃちょう</t>
  </si>
  <si>
    <t>01665</t>
  </si>
  <si>
    <t>弟子屈町</t>
  </si>
  <si>
    <t>てしかがちょう</t>
  </si>
  <si>
    <t>01663</t>
  </si>
  <si>
    <t>浜中町</t>
  </si>
  <si>
    <t>はまなかちょう</t>
  </si>
  <si>
    <t>01666</t>
  </si>
  <si>
    <t>あかんちょう</t>
  </si>
  <si>
    <t>01669</t>
  </si>
  <si>
    <t>おんべつちょう</t>
  </si>
  <si>
    <t>01667</t>
  </si>
  <si>
    <t>鶴居村</t>
  </si>
  <si>
    <t>つるいむら</t>
  </si>
  <si>
    <t>01223</t>
  </si>
  <si>
    <t>根室</t>
  </si>
  <si>
    <t>根室市</t>
  </si>
  <si>
    <t>ねむろし</t>
  </si>
  <si>
    <t>01692</t>
  </si>
  <si>
    <t>中標津町</t>
  </si>
  <si>
    <t>なかしべつちょう</t>
  </si>
  <si>
    <t>01691</t>
  </si>
  <si>
    <t>別海町</t>
  </si>
  <si>
    <t>べつかいちょう</t>
  </si>
  <si>
    <t>01694</t>
  </si>
  <si>
    <t>羅臼町</t>
  </si>
  <si>
    <t>らうすちょう</t>
  </si>
  <si>
    <t>01693</t>
  </si>
  <si>
    <t>標津町</t>
  </si>
  <si>
    <t>しべつちょう</t>
  </si>
  <si>
    <t>色丹村</t>
  </si>
  <si>
    <t>しこたんむら</t>
  </si>
  <si>
    <t>色丹島</t>
  </si>
  <si>
    <t>国後島</t>
  </si>
  <si>
    <t>留夜別村</t>
  </si>
  <si>
    <t>るよべつむら</t>
  </si>
  <si>
    <t>留別村</t>
  </si>
  <si>
    <t>るべつむら</t>
  </si>
  <si>
    <t>択捉島</t>
  </si>
  <si>
    <t>紗那村</t>
  </si>
  <si>
    <t>しゃなむら</t>
  </si>
  <si>
    <t>蘂取村</t>
  </si>
  <si>
    <t>支庁</t>
  </si>
  <si>
    <t>郡名</t>
  </si>
  <si>
    <t>郡名よみ</t>
  </si>
  <si>
    <t>市町村名</t>
  </si>
  <si>
    <t>市町村名よみ</t>
  </si>
  <si>
    <t>1985人口</t>
  </si>
  <si>
    <t>1990人口</t>
  </si>
  <si>
    <t>1995人口</t>
  </si>
  <si>
    <t>2000人口</t>
  </si>
  <si>
    <t>1995世帯</t>
  </si>
  <si>
    <t>2000世帯</t>
  </si>
  <si>
    <t>人口密度</t>
  </si>
  <si>
    <t>北海道</t>
  </si>
  <si>
    <t>中央区</t>
  </si>
  <si>
    <t>北区</t>
  </si>
  <si>
    <t>東区</t>
  </si>
  <si>
    <t>白石区</t>
  </si>
  <si>
    <t>豊平区</t>
  </si>
  <si>
    <t>南区</t>
  </si>
  <si>
    <t>西区</t>
  </si>
  <si>
    <t>厚別区</t>
  </si>
  <si>
    <t>手稲区</t>
  </si>
  <si>
    <t>清田区</t>
  </si>
  <si>
    <t>石狩郡</t>
  </si>
  <si>
    <t>厚田郡</t>
  </si>
  <si>
    <t>浜益郡</t>
  </si>
  <si>
    <t>夕張郡</t>
  </si>
  <si>
    <t>空知郡</t>
  </si>
  <si>
    <t>樺戸郡</t>
  </si>
  <si>
    <t>雨竜郡</t>
  </si>
  <si>
    <t>余市郡</t>
  </si>
  <si>
    <t>岩内郡</t>
  </si>
  <si>
    <t>虻田郡</t>
  </si>
  <si>
    <t>磯谷郡</t>
  </si>
  <si>
    <t>古平郡</t>
  </si>
  <si>
    <t>寿都郡</t>
  </si>
  <si>
    <t>積丹郡</t>
  </si>
  <si>
    <t>島牧郡</t>
  </si>
  <si>
    <t>古宇郡</t>
  </si>
  <si>
    <t>上磯郡</t>
  </si>
  <si>
    <t>亀田郡</t>
  </si>
  <si>
    <t>山越郡</t>
  </si>
  <si>
    <t>茅部郡</t>
  </si>
  <si>
    <t>檜山郡</t>
  </si>
  <si>
    <t>瀬棚郡</t>
  </si>
  <si>
    <t>爾志郡</t>
  </si>
  <si>
    <t>奥尻郡</t>
  </si>
  <si>
    <t>久遠郡</t>
  </si>
  <si>
    <t>白老郡</t>
  </si>
  <si>
    <t>勇払郡</t>
  </si>
  <si>
    <t>有珠郡</t>
  </si>
  <si>
    <t>静内郡</t>
  </si>
  <si>
    <t>浦河郡</t>
  </si>
  <si>
    <t>沙流郡</t>
  </si>
  <si>
    <t>幌泉郡</t>
  </si>
  <si>
    <t>様似郡</t>
  </si>
  <si>
    <t>新冠郡</t>
  </si>
  <si>
    <t>三石郡</t>
  </si>
  <si>
    <t>苫前郡</t>
  </si>
  <si>
    <t>増毛郡</t>
  </si>
  <si>
    <t>天塩郡</t>
  </si>
  <si>
    <t>留萌郡</t>
  </si>
  <si>
    <t>枝幸郡</t>
  </si>
  <si>
    <t>礼文郡</t>
  </si>
  <si>
    <t>利尻郡</t>
  </si>
  <si>
    <t>宗谷郡</t>
  </si>
  <si>
    <t>網走郡</t>
  </si>
  <si>
    <t>紋別郡</t>
  </si>
  <si>
    <t>斜里郡</t>
  </si>
  <si>
    <t>常呂郡</t>
  </si>
  <si>
    <t>河東郡</t>
  </si>
  <si>
    <t>河西郡</t>
  </si>
  <si>
    <t>広尾郡</t>
  </si>
  <si>
    <t>足寄郡</t>
  </si>
  <si>
    <t>十勝郡</t>
  </si>
  <si>
    <t>釧路郡</t>
  </si>
  <si>
    <t>厚岸郡</t>
  </si>
  <si>
    <t>白糠郡</t>
  </si>
  <si>
    <t>川上郡</t>
  </si>
  <si>
    <t>阿寒郡</t>
  </si>
  <si>
    <t>標津郡</t>
  </si>
  <si>
    <t>野付郡</t>
  </si>
  <si>
    <t>目梨郡</t>
  </si>
  <si>
    <t>色丹郡</t>
  </si>
  <si>
    <t>国後郡</t>
  </si>
  <si>
    <t>択捉郡</t>
  </si>
  <si>
    <t>紗那郡</t>
  </si>
  <si>
    <t>蘂取郡</t>
  </si>
  <si>
    <t>面積 km2</t>
  </si>
  <si>
    <t>上川郡</t>
  </si>
  <si>
    <t>中川郡</t>
  </si>
  <si>
    <t>北海道市町村の人口、面積、世帯数</t>
  </si>
  <si>
    <t>かやべぐん</t>
  </si>
  <si>
    <t>かめだぐん</t>
  </si>
  <si>
    <t>(新)函館市</t>
  </si>
  <si>
    <t>(旧)函館市</t>
  </si>
  <si>
    <t>豊平区
から分区</t>
  </si>
  <si>
    <t>2005人口</t>
  </si>
  <si>
    <t>2005世帯</t>
  </si>
  <si>
    <t>1世帯
平均</t>
  </si>
  <si>
    <t>00-05増減</t>
  </si>
  <si>
    <t>↓　平成17(2005)年10月1日　石狩市に編入合併</t>
  </si>
  <si>
    <t>石狩</t>
  </si>
  <si>
    <t>01235</t>
  </si>
  <si>
    <t>(旧)石狩市</t>
  </si>
  <si>
    <t>(新)石狩市</t>
  </si>
  <si>
    <t>↓　平成16(2004)年12月1日　函館市に編入合併</t>
  </si>
  <si>
    <t>やまこしぐん</t>
  </si>
  <si>
    <t>にしぐん</t>
  </si>
  <si>
    <t>(旧)八雲町</t>
  </si>
  <si>
    <t>(新)八雲町</t>
  </si>
  <si>
    <t>二海郡</t>
  </si>
  <si>
    <t>渡島</t>
  </si>
  <si>
    <t>渡島支庁八雲町と合併</t>
  </si>
  <si>
    <t>↓　平成17(2005)年10月1日　対等合併</t>
  </si>
  <si>
    <t>(旧)森町</t>
  </si>
  <si>
    <t>↓　平成17(2005)年4月1日　対等合併</t>
  </si>
  <si>
    <t>(新)森町</t>
  </si>
  <si>
    <t>●市町村順は、支庁ごとに自治体コード順。</t>
  </si>
  <si>
    <t>●人口と世帯数は総務省統計局国勢調査確定数。2005年は速報値。</t>
  </si>
  <si>
    <t>くどおぐん</t>
  </si>
  <si>
    <t>せたなぐん</t>
  </si>
  <si>
    <t>檜山</t>
  </si>
  <si>
    <t>せたな町</t>
  </si>
  <si>
    <t>かみかわぐん</t>
  </si>
  <si>
    <t>↓　平成17(2005)年9月1日　対等合併</t>
  </si>
  <si>
    <t>上川</t>
  </si>
  <si>
    <t>(旧)士別市</t>
  </si>
  <si>
    <t>(新)士別市</t>
  </si>
  <si>
    <t>もんべつぐん</t>
  </si>
  <si>
    <t>網走</t>
  </si>
  <si>
    <t>(新)遠軽町</t>
  </si>
  <si>
    <t>http://ps-j.com/data/pop2005.html</t>
  </si>
  <si>
    <r>
      <t>(旧)</t>
    </r>
    <r>
      <rPr>
        <b/>
        <sz val="9"/>
        <color indexed="8"/>
        <rFont val="ＭＳ Ｐゴシック"/>
        <family val="3"/>
      </rPr>
      <t>釧路市</t>
    </r>
  </si>
  <si>
    <t>釧路</t>
  </si>
  <si>
    <t>あかんぐん</t>
  </si>
  <si>
    <t>しらぬかぐん</t>
  </si>
  <si>
    <r>
      <t>(新)</t>
    </r>
    <r>
      <rPr>
        <b/>
        <i/>
        <sz val="9"/>
        <rFont val="ＭＳ Ｐゴシック"/>
        <family val="3"/>
      </rPr>
      <t>釧路市</t>
    </r>
  </si>
  <si>
    <t>Excelデータ　http://ps-j.com/data/pop2005.xls</t>
  </si>
  <si>
    <t>●人口増減は2005年人口から2000年人口をエクセルシート上で減算したもの。</t>
  </si>
  <si>
    <t>●人口密度はこれらデータをもとにエクセルシート上で除算したもの。</t>
  </si>
  <si>
    <t>●このデータの利用は自由ですが、内容の正確性については保証しません。</t>
  </si>
  <si>
    <t>コード</t>
  </si>
  <si>
    <t>ほっかいどう</t>
  </si>
  <si>
    <t>きたく</t>
  </si>
  <si>
    <t>ひがしく</t>
  </si>
  <si>
    <t>しろいしく</t>
  </si>
  <si>
    <t>とよひらく</t>
  </si>
  <si>
    <t>みなみく</t>
  </si>
  <si>
    <t>にしく</t>
  </si>
  <si>
    <t>あつべつく</t>
  </si>
  <si>
    <t>ていねく</t>
  </si>
  <si>
    <t>01110</t>
  </si>
  <si>
    <t>きよたく</t>
  </si>
  <si>
    <t>01234</t>
  </si>
  <si>
    <t>あつたぐん</t>
  </si>
  <si>
    <t>はまますぐん</t>
  </si>
  <si>
    <t>いしかりし</t>
  </si>
  <si>
    <t>いしかりぐん</t>
  </si>
  <si>
    <t>そらちぐん</t>
  </si>
  <si>
    <t>ゆうばりぐん</t>
  </si>
  <si>
    <t>かばとぐん</t>
  </si>
  <si>
    <t>うりゅうぐん</t>
  </si>
  <si>
    <t>しままきぐん</t>
  </si>
  <si>
    <t>すっつぐん</t>
  </si>
  <si>
    <t>いそやぐん</t>
  </si>
  <si>
    <t>あぶたぐん</t>
  </si>
  <si>
    <t>いわないぐん</t>
  </si>
  <si>
    <t>ふるうぐん</t>
  </si>
  <si>
    <t>しゃこたんぐん</t>
  </si>
  <si>
    <t>ふるびらぐん</t>
  </si>
  <si>
    <t>よいちぐん</t>
  </si>
  <si>
    <t>かめだぐん</t>
  </si>
  <si>
    <t>かやべぐん</t>
  </si>
  <si>
    <t>かみいそぐん</t>
  </si>
  <si>
    <t>01345</t>
  </si>
  <si>
    <t>かやべぐん</t>
  </si>
  <si>
    <t>もりまち</t>
  </si>
  <si>
    <t>やまこしぐん</t>
  </si>
  <si>
    <t>にしぐん</t>
  </si>
  <si>
    <t>01346</t>
  </si>
  <si>
    <t>ふたみぐん</t>
  </si>
  <si>
    <t>やくもちょう</t>
  </si>
  <si>
    <t>ひやまぐん</t>
  </si>
  <si>
    <t>にしぐん</t>
  </si>
  <si>
    <t>おくしりぐん</t>
  </si>
  <si>
    <t>01371</t>
  </si>
  <si>
    <t>うすぐん</t>
  </si>
  <si>
    <t>しらおいぐん</t>
  </si>
  <si>
    <t>ゆうふつぐん</t>
  </si>
  <si>
    <t>さるぐん</t>
  </si>
  <si>
    <t>にいかっぷぐん</t>
  </si>
  <si>
    <t>しずないぐん</t>
  </si>
  <si>
    <t>みついしぐん</t>
  </si>
  <si>
    <t>さまにぐん</t>
  </si>
  <si>
    <t>ほろいずみぐん</t>
  </si>
  <si>
    <t>かみかわぐん</t>
  </si>
  <si>
    <t>01220</t>
  </si>
  <si>
    <t>しべつし</t>
  </si>
  <si>
    <t>なかがわぐん</t>
  </si>
  <si>
    <t>ましけぐん</t>
  </si>
  <si>
    <t>るもいぐん</t>
  </si>
  <si>
    <t>とままえぐん</t>
  </si>
  <si>
    <t>てしおぐん</t>
  </si>
  <si>
    <t>そうやぐん</t>
  </si>
  <si>
    <t>えさしぐん</t>
  </si>
  <si>
    <t>れぶんぐん</t>
  </si>
  <si>
    <t>りしりぐん</t>
  </si>
  <si>
    <t>あばしりぐん</t>
  </si>
  <si>
    <t>しゃりぐん</t>
  </si>
  <si>
    <t>ところぐん</t>
  </si>
  <si>
    <t>もんべつぐん</t>
  </si>
  <si>
    <t>(旧)遠軽町</t>
  </si>
  <si>
    <t>01555</t>
  </si>
  <si>
    <t>かとうぐん</t>
  </si>
  <si>
    <t>かさいぐん</t>
  </si>
  <si>
    <t>ひろおぐん</t>
  </si>
  <si>
    <t>あしょろぐん</t>
  </si>
  <si>
    <t>とかちぐん</t>
  </si>
  <si>
    <t>01206</t>
  </si>
  <si>
    <t>くしろぐん</t>
  </si>
  <si>
    <t>あっけしぐん</t>
  </si>
  <si>
    <t>かわかみぐん</t>
  </si>
  <si>
    <t>あかんぐん</t>
  </si>
  <si>
    <t>しらぬかぐん</t>
  </si>
  <si>
    <t>のつけぐん</t>
  </si>
  <si>
    <t>しべつぐん</t>
  </si>
  <si>
    <t>めなしぐん</t>
  </si>
  <si>
    <t>01695</t>
  </si>
  <si>
    <t>しこたんぐん</t>
  </si>
  <si>
    <t>01696</t>
  </si>
  <si>
    <t>くなしりぐん</t>
  </si>
  <si>
    <t>01697</t>
  </si>
  <si>
    <t>01698</t>
  </si>
  <si>
    <t>えとろふぐん</t>
  </si>
  <si>
    <t>01699</t>
  </si>
  <si>
    <t>しゃなぐん</t>
  </si>
  <si>
    <t>01700</t>
  </si>
  <si>
    <t>しべとろぐん</t>
  </si>
  <si>
    <t>しべとろむら</t>
  </si>
  <si>
    <t>●「コード」は総務省地方公共団体コード(JIS)。</t>
  </si>
  <si>
    <r>
      <t>●</t>
    </r>
    <r>
      <rPr>
        <b/>
        <sz val="9"/>
        <color indexed="8"/>
        <rFont val="ＭＳ Ｐゴシック"/>
        <family val="3"/>
      </rPr>
      <t>太字</t>
    </r>
    <r>
      <rPr>
        <sz val="9"/>
        <rFont val="ＭＳ Ｐゴシック"/>
        <family val="3"/>
      </rPr>
      <t>は支庁所在地。</t>
    </r>
  </si>
  <si>
    <t>ちゅうおうく</t>
  </si>
  <si>
    <t>01235</t>
  </si>
  <si>
    <t>くしろし</t>
  </si>
  <si>
    <t>あぶたぐん</t>
  </si>
  <si>
    <t>ひやまぐん</t>
  </si>
  <si>
    <t>うらかわぐん</t>
  </si>
  <si>
    <t>↓　平成18(2006)年3月27日　岩見沢市に編入合併</t>
  </si>
  <si>
    <r>
      <t>(旧)</t>
    </r>
    <r>
      <rPr>
        <b/>
        <sz val="8"/>
        <color indexed="8"/>
        <rFont val="ＭＳ Ｐゴシック"/>
        <family val="3"/>
      </rPr>
      <t>岩見沢市</t>
    </r>
  </si>
  <si>
    <r>
      <t>(新)</t>
    </r>
    <r>
      <rPr>
        <b/>
        <i/>
        <sz val="8"/>
        <color indexed="8"/>
        <rFont val="ＭＳ Ｐゴシック"/>
        <family val="3"/>
      </rPr>
      <t>岩見沢市</t>
    </r>
  </si>
  <si>
    <t>北斗市</t>
  </si>
  <si>
    <t>01236</t>
  </si>
  <si>
    <t>ほくとし</t>
  </si>
  <si>
    <t>↓　平成18(2006)年3月1日　伊達市に編入合併</t>
  </si>
  <si>
    <t>01233</t>
  </si>
  <si>
    <t>胆振</t>
  </si>
  <si>
    <t>(新)伊達市</t>
  </si>
  <si>
    <t>(旧)伊達市</t>
  </si>
  <si>
    <t>だてし</t>
  </si>
  <si>
    <t>01584</t>
  </si>
  <si>
    <t>洞爺湖町</t>
  </si>
  <si>
    <t>あぶたぐん</t>
  </si>
  <si>
    <t>とうやこちょう</t>
  </si>
  <si>
    <t>01585</t>
  </si>
  <si>
    <t>安平町</t>
  </si>
  <si>
    <t>ゆうふつぐん</t>
  </si>
  <si>
    <t>あびらちょう</t>
  </si>
  <si>
    <t>01586</t>
  </si>
  <si>
    <t>むかわ町</t>
  </si>
  <si>
    <t>むかわちょう</t>
  </si>
  <si>
    <t>01601</t>
  </si>
  <si>
    <t>(新)日高町</t>
  </si>
  <si>
    <t>(旧)日高町</t>
  </si>
  <si>
    <t>さるぐん</t>
  </si>
  <si>
    <t>ひだかちょう</t>
  </si>
  <si>
    <t>01610</t>
  </si>
  <si>
    <t>日高</t>
  </si>
  <si>
    <t>日高郡</t>
  </si>
  <si>
    <t>新ひだか町</t>
  </si>
  <si>
    <t>ひだかぐん</t>
  </si>
  <si>
    <t>しんひだかちょう</t>
  </si>
  <si>
    <t>01221</t>
  </si>
  <si>
    <t>(新)名寄市</t>
  </si>
  <si>
    <t>(旧)名寄市</t>
  </si>
  <si>
    <t>なよろし</t>
  </si>
  <si>
    <t>01514</t>
  </si>
  <si>
    <t>宗谷</t>
  </si>
  <si>
    <t>(新)枝幸町</t>
  </si>
  <si>
    <t>(旧)枝幸町</t>
  </si>
  <si>
    <t>えさしぐん</t>
  </si>
  <si>
    <t>えさしちょう</t>
  </si>
  <si>
    <t>01208</t>
  </si>
  <si>
    <t>(新)北見市</t>
  </si>
  <si>
    <t>(旧)北見市</t>
  </si>
  <si>
    <t>きたみし</t>
  </si>
  <si>
    <t>01564</t>
  </si>
  <si>
    <t>大空町</t>
  </si>
  <si>
    <t>あばしりぐん</t>
  </si>
  <si>
    <t>おおぞらちょう</t>
  </si>
  <si>
    <t>01643</t>
  </si>
  <si>
    <t>十勝</t>
  </si>
  <si>
    <t>↓　平成18(2006)年2月6日　幕別町に編入合併</t>
  </si>
  <si>
    <t>(新)幕別町</t>
  </si>
  <si>
    <t>(旧)幕別町</t>
  </si>
  <si>
    <t>なかがわぐん</t>
  </si>
  <si>
    <t>まくべつちょう</t>
  </si>
  <si>
    <t>Last Update Mar.31 2006</t>
  </si>
  <si>
    <t>薄緑地は05年国勢調査時点で合併済みの旧自治体</t>
  </si>
  <si>
    <t>厚田村</t>
  </si>
  <si>
    <t>浜益村</t>
  </si>
  <si>
    <t>北村</t>
  </si>
  <si>
    <t>栗沢町</t>
  </si>
  <si>
    <t>戸井町</t>
  </si>
  <si>
    <t>恵山町</t>
  </si>
  <si>
    <t>椴法華村</t>
  </si>
  <si>
    <t>南茅部町</t>
  </si>
  <si>
    <t>砂原町</t>
  </si>
  <si>
    <t>熊石町</t>
  </si>
  <si>
    <t>大成町</t>
  </si>
  <si>
    <t>北檜山町</t>
  </si>
  <si>
    <t>瀬棚町</t>
  </si>
  <si>
    <t>朝日町</t>
  </si>
  <si>
    <t>生田原町</t>
  </si>
  <si>
    <t>丸瀬布町</t>
  </si>
  <si>
    <t>白滝村</t>
  </si>
  <si>
    <t>忠類村</t>
  </si>
  <si>
    <t>音別町</t>
  </si>
  <si>
    <t>阿寒町</t>
  </si>
  <si>
    <r>
      <t>斜体字</t>
    </r>
    <r>
      <rPr>
        <sz val="9"/>
        <rFont val="ＭＳ Ｐゴシック"/>
        <family val="3"/>
      </rPr>
      <t>は各調査発表後の合併で単純合算したものであることを表します。</t>
    </r>
  </si>
  <si>
    <t>●面積は国土地理院平成15年全国都道府県市区町村別面積調を基本とし、</t>
  </si>
  <si>
    <t>　境界未定分については総務省自治行政局全国市町村要覧（平成15年度版）記載の概算数値。</t>
  </si>
  <si>
    <r>
      <t>薄青地に緑字</t>
    </r>
    <r>
      <rPr>
        <sz val="9"/>
        <rFont val="ＭＳ Ｐゴシック"/>
        <family val="3"/>
      </rPr>
      <t>は札幌市の各区の内数</t>
    </r>
  </si>
  <si>
    <t>↓　平成18(2006)年2月1日　対等合併</t>
  </si>
  <si>
    <t>↓　平成18(2006)年3月27日　対等合併</t>
  </si>
  <si>
    <t>↓　平成18(2006)年3月1日　対等合併</t>
  </si>
  <si>
    <t>↓　平成18(2006)年3月31日　対等合併</t>
  </si>
  <si>
    <t>↓　平成18(2006)年3月20日　対等合併</t>
  </si>
  <si>
    <t>↓　平成18(2006)年3月5日　対等合併</t>
  </si>
  <si>
    <t>↓　平成17(2005)年10月11日　対等合併</t>
  </si>
  <si>
    <t>薄紫地は05年国勢調査以降に合併した旧自治体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</si>
</sst>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#,##0;&quot;△ &quot;#,##0"/>
    <numFmt numFmtId="181" formatCode="#,##0_ "/>
    <numFmt numFmtId="182" formatCode="#,##0.00_);[Red]\(#,##0.00\)"/>
    <numFmt numFmtId="183" formatCode="#,##0_ ;[Red]\-#,##0\ "/>
    <numFmt numFmtId="184" formatCode="0.00_);[Red]\(0.00\)"/>
    <numFmt numFmtId="185" formatCode="0.00_ "/>
    <numFmt numFmtId="186" formatCode="0\ ;[Red]\-0\ "/>
    <numFmt numFmtId="187" formatCode="#,##0\ ;[Red]\-#,##0\ "/>
    <numFmt numFmtId="188" formatCode="\+#,##0\ ;[Red]\-#,##0\ "/>
    <numFmt numFmtId="189" formatCode="[Blue]\+#,##0\ ;[Red]\-#,##0\ "/>
    <numFmt numFmtId="190" formatCode="[Black]\+#,##0\ ;[Red]\-#,##0\ "/>
    <numFmt numFmtId="191" formatCode="0.00\);[Red]\(0.00\)"/>
    <numFmt numFmtId="192" formatCode="0.00;[Red]\(0.00\)"/>
  </numFmts>
  <fonts count="32">
    <font>
      <sz val="11"/>
      <name val="ＭＳ ゴシック"/>
      <family val="3"/>
    </font>
    <font>
      <sz val="9"/>
      <name val="ＭＳ ゴシック"/>
      <family val="0"/>
    </font>
    <font>
      <u val="single"/>
      <sz val="11"/>
      <color indexed="48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9"/>
      <color indexed="12"/>
      <name val="ＭＳ Ｐゴシック"/>
      <family val="3"/>
    </font>
    <font>
      <b/>
      <sz val="8"/>
      <color indexed="12"/>
      <name val="ＭＳ Ｐゴシック"/>
      <family val="3"/>
    </font>
    <font>
      <i/>
      <sz val="9"/>
      <color indexed="17"/>
      <name val="ＭＳ Ｐゴシック"/>
      <family val="3"/>
    </font>
    <font>
      <b/>
      <i/>
      <sz val="9"/>
      <color indexed="12"/>
      <name val="ＭＳ Ｐゴシック"/>
      <family val="3"/>
    </font>
    <font>
      <b/>
      <i/>
      <sz val="8"/>
      <color indexed="12"/>
      <name val="ＭＳ Ｐゴシック"/>
      <family val="3"/>
    </font>
    <font>
      <i/>
      <sz val="9"/>
      <name val="ＭＳ Ｐゴシック"/>
      <family val="3"/>
    </font>
    <font>
      <i/>
      <sz val="8"/>
      <name val="ＭＳ Ｐゴシック"/>
      <family val="3"/>
    </font>
    <font>
      <sz val="9"/>
      <color indexed="10"/>
      <name val="ＭＳ Ｐゴシック"/>
      <family val="3"/>
    </font>
    <font>
      <b/>
      <i/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i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i/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b/>
      <i/>
      <sz val="8"/>
      <name val="ＭＳ Ｐゴシック"/>
      <family val="3"/>
    </font>
    <font>
      <b/>
      <sz val="14"/>
      <name val="ＭＳ Ｐゴシック"/>
      <family val="3"/>
    </font>
    <font>
      <u val="single"/>
      <sz val="9"/>
      <color indexed="48"/>
      <name val="ＭＳ Ｐゴシック"/>
      <family val="3"/>
    </font>
    <font>
      <i/>
      <sz val="9"/>
      <color indexed="8"/>
      <name val="ＭＳ Ｐゴシック"/>
      <family val="3"/>
    </font>
    <font>
      <i/>
      <sz val="9"/>
      <color indexed="12"/>
      <name val="ＭＳ Ｐゴシック"/>
      <family val="3"/>
    </font>
    <font>
      <i/>
      <sz val="8"/>
      <color indexed="12"/>
      <name val="ＭＳ Ｐゴシック"/>
      <family val="3"/>
    </font>
    <font>
      <sz val="9"/>
      <color indexed="17"/>
      <name val="ＭＳ Ｐゴシック"/>
      <family val="3"/>
    </font>
    <font>
      <sz val="8"/>
      <color indexed="17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84">
    <border>
      <left/>
      <right/>
      <top/>
      <bottom/>
      <diagonal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medium"/>
      <bottom style="dotted"/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double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 style="thin"/>
      <right style="double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5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184" fontId="4" fillId="0" borderId="1" xfId="0" applyNumberFormat="1" applyFont="1" applyFill="1" applyBorder="1" applyAlignment="1">
      <alignment horizontal="right" vertical="center" wrapText="1"/>
    </xf>
    <xf numFmtId="184" fontId="4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right" vertical="center" wrapText="1"/>
    </xf>
    <xf numFmtId="181" fontId="4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horizontal="right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horizontal="right" vertical="center" wrapText="1"/>
    </xf>
    <xf numFmtId="181" fontId="4" fillId="0" borderId="7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horizontal="right" vertical="center" wrapText="1"/>
    </xf>
    <xf numFmtId="181" fontId="4" fillId="0" borderId="9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181" fontId="6" fillId="0" borderId="14" xfId="0" applyNumberFormat="1" applyFont="1" applyFill="1" applyBorder="1" applyAlignment="1">
      <alignment horizontal="right" vertical="center" wrapText="1"/>
    </xf>
    <xf numFmtId="181" fontId="4" fillId="0" borderId="15" xfId="0" applyNumberFormat="1" applyFont="1" applyFill="1" applyBorder="1" applyAlignment="1">
      <alignment horizontal="right" vertical="center" wrapText="1"/>
    </xf>
    <xf numFmtId="181" fontId="4" fillId="0" borderId="16" xfId="0" applyNumberFormat="1" applyFont="1" applyFill="1" applyBorder="1" applyAlignment="1">
      <alignment horizontal="right" vertical="center" wrapText="1"/>
    </xf>
    <xf numFmtId="184" fontId="4" fillId="0" borderId="18" xfId="0" applyNumberFormat="1" applyFont="1" applyFill="1" applyBorder="1" applyAlignment="1">
      <alignment horizontal="right" vertical="center" wrapText="1"/>
    </xf>
    <xf numFmtId="181" fontId="4" fillId="0" borderId="17" xfId="0" applyNumberFormat="1" applyFont="1" applyFill="1" applyBorder="1" applyAlignment="1">
      <alignment horizontal="right" vertical="center" wrapText="1"/>
    </xf>
    <xf numFmtId="184" fontId="4" fillId="0" borderId="19" xfId="0" applyNumberFormat="1" applyFont="1" applyFill="1" applyBorder="1" applyAlignment="1">
      <alignment horizontal="right" vertical="center" wrapText="1"/>
    </xf>
    <xf numFmtId="0" fontId="5" fillId="2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vertical="center"/>
    </xf>
    <xf numFmtId="0" fontId="12" fillId="3" borderId="29" xfId="0" applyFont="1" applyFill="1" applyBorder="1" applyAlignment="1">
      <alignment vertical="center"/>
    </xf>
    <xf numFmtId="0" fontId="13" fillId="3" borderId="30" xfId="0" applyFont="1" applyFill="1" applyBorder="1" applyAlignment="1">
      <alignment vertical="center"/>
    </xf>
    <xf numFmtId="0" fontId="13" fillId="3" borderId="31" xfId="0" applyFont="1" applyFill="1" applyBorder="1" applyAlignment="1">
      <alignment horizontal="right" vertical="center" wrapText="1"/>
    </xf>
    <xf numFmtId="3" fontId="13" fillId="3" borderId="32" xfId="0" applyNumberFormat="1" applyFont="1" applyFill="1" applyBorder="1" applyAlignment="1">
      <alignment horizontal="right" vertical="center" wrapText="1"/>
    </xf>
    <xf numFmtId="3" fontId="13" fillId="3" borderId="30" xfId="0" applyNumberFormat="1" applyFont="1" applyFill="1" applyBorder="1" applyAlignment="1">
      <alignment horizontal="right" vertical="center" wrapText="1"/>
    </xf>
    <xf numFmtId="181" fontId="13" fillId="3" borderId="32" xfId="0" applyNumberFormat="1" applyFont="1" applyFill="1" applyBorder="1" applyAlignment="1">
      <alignment horizontal="right" vertical="center" wrapText="1"/>
    </xf>
    <xf numFmtId="181" fontId="13" fillId="3" borderId="30" xfId="0" applyNumberFormat="1" applyFont="1" applyFill="1" applyBorder="1" applyAlignment="1">
      <alignment horizontal="right" vertical="center" wrapText="1"/>
    </xf>
    <xf numFmtId="184" fontId="13" fillId="3" borderId="33" xfId="0" applyNumberFormat="1" applyFont="1" applyFill="1" applyBorder="1" applyAlignment="1">
      <alignment horizontal="right" vertical="center" wrapText="1"/>
    </xf>
    <xf numFmtId="0" fontId="14" fillId="3" borderId="34" xfId="0" applyFont="1" applyFill="1" applyBorder="1" applyAlignment="1">
      <alignment vertical="center"/>
    </xf>
    <xf numFmtId="0" fontId="14" fillId="3" borderId="35" xfId="0" applyFont="1" applyFill="1" applyBorder="1" applyAlignment="1">
      <alignment horizontal="left" vertical="center" wrapText="1"/>
    </xf>
    <xf numFmtId="182" fontId="6" fillId="0" borderId="14" xfId="0" applyNumberFormat="1" applyFont="1" applyFill="1" applyBorder="1" applyAlignment="1">
      <alignment horizontal="right" vertical="center" wrapText="1"/>
    </xf>
    <xf numFmtId="182" fontId="4" fillId="0" borderId="15" xfId="0" applyNumberFormat="1" applyFont="1" applyFill="1" applyBorder="1" applyAlignment="1">
      <alignment horizontal="right" vertical="center" wrapText="1"/>
    </xf>
    <xf numFmtId="182" fontId="4" fillId="0" borderId="16" xfId="0" applyNumberFormat="1" applyFont="1" applyFill="1" applyBorder="1" applyAlignment="1">
      <alignment horizontal="right" vertical="center" wrapText="1"/>
    </xf>
    <xf numFmtId="182" fontId="4" fillId="0" borderId="17" xfId="0" applyNumberFormat="1" applyFont="1" applyFill="1" applyBorder="1" applyAlignment="1">
      <alignment horizontal="right" vertical="center" wrapText="1"/>
    </xf>
    <xf numFmtId="182" fontId="13" fillId="3" borderId="32" xfId="0" applyNumberFormat="1" applyFont="1" applyFill="1" applyBorder="1" applyAlignment="1">
      <alignment horizontal="right" vertical="center" wrapText="1"/>
    </xf>
    <xf numFmtId="182" fontId="4" fillId="0" borderId="36" xfId="0" applyNumberFormat="1" applyFont="1" applyFill="1" applyBorder="1" applyAlignment="1">
      <alignment horizontal="right" vertical="center" wrapText="1"/>
    </xf>
    <xf numFmtId="182" fontId="4" fillId="0" borderId="15" xfId="0" applyNumberFormat="1" applyFont="1" applyFill="1" applyBorder="1" applyAlignment="1">
      <alignment vertical="center" wrapText="1"/>
    </xf>
    <xf numFmtId="182" fontId="4" fillId="0" borderId="16" xfId="0" applyNumberFormat="1" applyFont="1" applyFill="1" applyBorder="1" applyAlignment="1">
      <alignment vertical="center" wrapText="1"/>
    </xf>
    <xf numFmtId="3" fontId="13" fillId="3" borderId="31" xfId="0" applyNumberFormat="1" applyFont="1" applyFill="1" applyBorder="1" applyAlignment="1">
      <alignment horizontal="right" vertical="center" wrapText="1"/>
    </xf>
    <xf numFmtId="181" fontId="13" fillId="3" borderId="31" xfId="0" applyNumberFormat="1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horizontal="right" vertical="center" wrapText="1"/>
    </xf>
    <xf numFmtId="3" fontId="4" fillId="4" borderId="11" xfId="0" applyNumberFormat="1" applyFont="1" applyFill="1" applyBorder="1" applyAlignment="1">
      <alignment horizontal="right" vertical="center" wrapText="1"/>
    </xf>
    <xf numFmtId="3" fontId="4" fillId="4" borderId="12" xfId="0" applyNumberFormat="1" applyFont="1" applyFill="1" applyBorder="1" applyAlignment="1">
      <alignment horizontal="right" vertical="center" wrapText="1"/>
    </xf>
    <xf numFmtId="3" fontId="4" fillId="4" borderId="13" xfId="0" applyNumberFormat="1" applyFont="1" applyFill="1" applyBorder="1" applyAlignment="1">
      <alignment horizontal="right" vertical="center" wrapText="1"/>
    </xf>
    <xf numFmtId="3" fontId="4" fillId="4" borderId="26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184" fontId="4" fillId="2" borderId="37" xfId="0" applyNumberFormat="1" applyFont="1" applyFill="1" applyBorder="1" applyAlignment="1">
      <alignment vertical="center" wrapText="1"/>
    </xf>
    <xf numFmtId="3" fontId="13" fillId="0" borderId="32" xfId="0" applyNumberFormat="1" applyFont="1" applyFill="1" applyBorder="1" applyAlignment="1">
      <alignment horizontal="right" vertical="center" wrapText="1"/>
    </xf>
    <xf numFmtId="3" fontId="13" fillId="0" borderId="30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right" vertical="center" wrapText="1"/>
    </xf>
    <xf numFmtId="3" fontId="4" fillId="4" borderId="31" xfId="0" applyNumberFormat="1" applyFont="1" applyFill="1" applyBorder="1" applyAlignment="1">
      <alignment horizontal="right" vertical="center" wrapText="1"/>
    </xf>
    <xf numFmtId="182" fontId="4" fillId="0" borderId="32" xfId="0" applyNumberFormat="1" applyFont="1" applyFill="1" applyBorder="1" applyAlignment="1">
      <alignment horizontal="right" vertical="center" wrapText="1"/>
    </xf>
    <xf numFmtId="184" fontId="4" fillId="0" borderId="33" xfId="0" applyNumberFormat="1" applyFont="1" applyFill="1" applyBorder="1" applyAlignment="1">
      <alignment horizontal="right" vertical="center" wrapText="1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left" vertical="center" wrapText="1"/>
    </xf>
    <xf numFmtId="0" fontId="13" fillId="3" borderId="38" xfId="0" applyFont="1" applyFill="1" applyBorder="1" applyAlignment="1">
      <alignment vertical="center"/>
    </xf>
    <xf numFmtId="0" fontId="13" fillId="3" borderId="39" xfId="0" applyFont="1" applyFill="1" applyBorder="1" applyAlignment="1">
      <alignment horizontal="right" vertical="center" wrapText="1"/>
    </xf>
    <xf numFmtId="3" fontId="13" fillId="3" borderId="40" xfId="0" applyNumberFormat="1" applyFont="1" applyFill="1" applyBorder="1" applyAlignment="1">
      <alignment horizontal="right" vertical="center" wrapText="1"/>
    </xf>
    <xf numFmtId="3" fontId="13" fillId="3" borderId="38" xfId="0" applyNumberFormat="1" applyFont="1" applyFill="1" applyBorder="1" applyAlignment="1">
      <alignment horizontal="right" vertical="center" wrapText="1"/>
    </xf>
    <xf numFmtId="3" fontId="13" fillId="3" borderId="39" xfId="0" applyNumberFormat="1" applyFont="1" applyFill="1" applyBorder="1" applyAlignment="1">
      <alignment horizontal="right" vertical="center" wrapText="1"/>
    </xf>
    <xf numFmtId="182" fontId="13" fillId="3" borderId="40" xfId="0" applyNumberFormat="1" applyFont="1" applyFill="1" applyBorder="1" applyAlignment="1">
      <alignment horizontal="right" vertical="center" wrapText="1"/>
    </xf>
    <xf numFmtId="181" fontId="13" fillId="3" borderId="40" xfId="0" applyNumberFormat="1" applyFont="1" applyFill="1" applyBorder="1" applyAlignment="1">
      <alignment horizontal="right" vertical="center" wrapText="1"/>
    </xf>
    <xf numFmtId="181" fontId="13" fillId="3" borderId="38" xfId="0" applyNumberFormat="1" applyFont="1" applyFill="1" applyBorder="1" applyAlignment="1">
      <alignment horizontal="right" vertical="center" wrapText="1"/>
    </xf>
    <xf numFmtId="181" fontId="13" fillId="3" borderId="39" xfId="0" applyNumberFormat="1" applyFont="1" applyFill="1" applyBorder="1" applyAlignment="1">
      <alignment horizontal="right" vertical="center" wrapText="1"/>
    </xf>
    <xf numFmtId="184" fontId="13" fillId="3" borderId="41" xfId="0" applyNumberFormat="1" applyFont="1" applyFill="1" applyBorder="1" applyAlignment="1">
      <alignment horizontal="right" vertical="center" wrapText="1"/>
    </xf>
    <xf numFmtId="0" fontId="14" fillId="3" borderId="42" xfId="0" applyFont="1" applyFill="1" applyBorder="1" applyAlignment="1">
      <alignment vertical="center"/>
    </xf>
    <xf numFmtId="0" fontId="14" fillId="3" borderId="43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vertical="center"/>
    </xf>
    <xf numFmtId="181" fontId="6" fillId="5" borderId="10" xfId="0" applyNumberFormat="1" applyFont="1" applyFill="1" applyBorder="1" applyAlignment="1">
      <alignment horizontal="right" vertical="center" wrapText="1"/>
    </xf>
    <xf numFmtId="181" fontId="4" fillId="5" borderId="11" xfId="0" applyNumberFormat="1" applyFont="1" applyFill="1" applyBorder="1" applyAlignment="1">
      <alignment horizontal="right" vertical="center" wrapText="1"/>
    </xf>
    <xf numFmtId="181" fontId="4" fillId="5" borderId="31" xfId="0" applyNumberFormat="1" applyFont="1" applyFill="1" applyBorder="1" applyAlignment="1">
      <alignment horizontal="right" vertical="center" wrapText="1"/>
    </xf>
    <xf numFmtId="181" fontId="4" fillId="5" borderId="12" xfId="0" applyNumberFormat="1" applyFont="1" applyFill="1" applyBorder="1" applyAlignment="1">
      <alignment horizontal="right" vertical="center" wrapText="1"/>
    </xf>
    <xf numFmtId="181" fontId="4" fillId="5" borderId="13" xfId="0" applyNumberFormat="1" applyFont="1" applyFill="1" applyBorder="1" applyAlignment="1">
      <alignment horizontal="right" vertical="center" wrapText="1"/>
    </xf>
    <xf numFmtId="181" fontId="4" fillId="5" borderId="26" xfId="0" applyNumberFormat="1" applyFont="1" applyFill="1" applyBorder="1" applyAlignment="1">
      <alignment horizontal="right" vertical="center" wrapText="1"/>
    </xf>
    <xf numFmtId="3" fontId="13" fillId="3" borderId="36" xfId="0" applyNumberFormat="1" applyFont="1" applyFill="1" applyBorder="1" applyAlignment="1">
      <alignment horizontal="right" vertical="center" wrapText="1"/>
    </xf>
    <xf numFmtId="3" fontId="13" fillId="3" borderId="25" xfId="0" applyNumberFormat="1" applyFont="1" applyFill="1" applyBorder="1" applyAlignment="1">
      <alignment horizontal="right" vertical="center" wrapText="1"/>
    </xf>
    <xf numFmtId="3" fontId="13" fillId="0" borderId="36" xfId="0" applyNumberFormat="1" applyFont="1" applyFill="1" applyBorder="1" applyAlignment="1">
      <alignment horizontal="right" vertical="center" wrapText="1"/>
    </xf>
    <xf numFmtId="0" fontId="13" fillId="3" borderId="25" xfId="0" applyFont="1" applyFill="1" applyBorder="1" applyAlignment="1">
      <alignment vertical="center"/>
    </xf>
    <xf numFmtId="0" fontId="13" fillId="3" borderId="26" xfId="0" applyFont="1" applyFill="1" applyBorder="1" applyAlignment="1">
      <alignment horizontal="right" vertical="center" wrapText="1"/>
    </xf>
    <xf numFmtId="182" fontId="13" fillId="3" borderId="36" xfId="0" applyNumberFormat="1" applyFont="1" applyFill="1" applyBorder="1" applyAlignment="1">
      <alignment horizontal="right" vertical="center" wrapText="1"/>
    </xf>
    <xf numFmtId="181" fontId="13" fillId="3" borderId="36" xfId="0" applyNumberFormat="1" applyFont="1" applyFill="1" applyBorder="1" applyAlignment="1">
      <alignment horizontal="right" vertical="center" wrapText="1"/>
    </xf>
    <xf numFmtId="181" fontId="13" fillId="3" borderId="25" xfId="0" applyNumberFormat="1" applyFont="1" applyFill="1" applyBorder="1" applyAlignment="1">
      <alignment horizontal="right" vertical="center" wrapText="1"/>
    </xf>
    <xf numFmtId="181" fontId="13" fillId="3" borderId="26" xfId="0" applyNumberFormat="1" applyFont="1" applyFill="1" applyBorder="1" applyAlignment="1">
      <alignment horizontal="right" vertical="center" wrapText="1"/>
    </xf>
    <xf numFmtId="184" fontId="13" fillId="3" borderId="1" xfId="0" applyNumberFormat="1" applyFont="1" applyFill="1" applyBorder="1" applyAlignment="1">
      <alignment horizontal="right" vertical="center" wrapText="1"/>
    </xf>
    <xf numFmtId="0" fontId="14" fillId="3" borderId="27" xfId="0" applyFont="1" applyFill="1" applyBorder="1" applyAlignment="1">
      <alignment vertical="center"/>
    </xf>
    <xf numFmtId="3" fontId="13" fillId="0" borderId="25" xfId="0" applyNumberFormat="1" applyFont="1" applyFill="1" applyBorder="1" applyAlignment="1">
      <alignment horizontal="right" vertical="center" wrapText="1"/>
    </xf>
    <xf numFmtId="181" fontId="13" fillId="0" borderId="36" xfId="0" applyNumberFormat="1" applyFont="1" applyFill="1" applyBorder="1" applyAlignment="1">
      <alignment horizontal="right" vertical="center" wrapText="1"/>
    </xf>
    <xf numFmtId="181" fontId="13" fillId="0" borderId="25" xfId="0" applyNumberFormat="1" applyFont="1" applyFill="1" applyBorder="1" applyAlignment="1">
      <alignment horizontal="right" vertical="center" wrapText="1"/>
    </xf>
    <xf numFmtId="189" fontId="4" fillId="0" borderId="0" xfId="0" applyNumberFormat="1" applyFont="1" applyFill="1" applyBorder="1" applyAlignment="1">
      <alignment vertical="center"/>
    </xf>
    <xf numFmtId="189" fontId="4" fillId="2" borderId="37" xfId="0" applyNumberFormat="1" applyFont="1" applyFill="1" applyBorder="1" applyAlignment="1">
      <alignment vertical="center"/>
    </xf>
    <xf numFmtId="189" fontId="6" fillId="0" borderId="37" xfId="0" applyNumberFormat="1" applyFont="1" applyFill="1" applyBorder="1" applyAlignment="1">
      <alignment horizontal="right" vertical="center" wrapText="1"/>
    </xf>
    <xf numFmtId="189" fontId="8" fillId="0" borderId="44" xfId="0" applyNumberFormat="1" applyFont="1" applyFill="1" applyBorder="1" applyAlignment="1">
      <alignment horizontal="right" vertical="center" wrapText="1"/>
    </xf>
    <xf numFmtId="189" fontId="4" fillId="0" borderId="2" xfId="0" applyNumberFormat="1" applyFont="1" applyFill="1" applyBorder="1" applyAlignment="1">
      <alignment horizontal="right" vertical="center" wrapText="1"/>
    </xf>
    <xf numFmtId="189" fontId="13" fillId="3" borderId="41" xfId="0" applyNumberFormat="1" applyFont="1" applyFill="1" applyBorder="1" applyAlignment="1">
      <alignment horizontal="right" vertical="center" wrapText="1"/>
    </xf>
    <xf numFmtId="189" fontId="13" fillId="3" borderId="33" xfId="0" applyNumberFormat="1" applyFont="1" applyFill="1" applyBorder="1" applyAlignment="1">
      <alignment horizontal="right" vertical="center" wrapText="1"/>
    </xf>
    <xf numFmtId="189" fontId="4" fillId="0" borderId="33" xfId="0" applyNumberFormat="1" applyFont="1" applyFill="1" applyBorder="1" applyAlignment="1">
      <alignment horizontal="right" vertical="center" wrapText="1"/>
    </xf>
    <xf numFmtId="189" fontId="4" fillId="0" borderId="19" xfId="0" applyNumberFormat="1" applyFont="1" applyFill="1" applyBorder="1" applyAlignment="1">
      <alignment horizontal="right" vertical="center" wrapText="1"/>
    </xf>
    <xf numFmtId="189" fontId="8" fillId="0" borderId="2" xfId="0" applyNumberFormat="1" applyFont="1" applyFill="1" applyBorder="1" applyAlignment="1">
      <alignment horizontal="right" vertical="center" wrapText="1"/>
    </xf>
    <xf numFmtId="189" fontId="4" fillId="0" borderId="18" xfId="0" applyNumberFormat="1" applyFont="1" applyFill="1" applyBorder="1" applyAlignment="1">
      <alignment horizontal="right" vertical="center" wrapText="1"/>
    </xf>
    <xf numFmtId="189" fontId="11" fillId="3" borderId="45" xfId="0" applyNumberFormat="1" applyFont="1" applyFill="1" applyBorder="1" applyAlignment="1">
      <alignment horizontal="right" vertical="center" wrapText="1"/>
    </xf>
    <xf numFmtId="189" fontId="8" fillId="0" borderId="1" xfId="0" applyNumberFormat="1" applyFont="1" applyFill="1" applyBorder="1" applyAlignment="1">
      <alignment horizontal="right" vertical="center" wrapText="1"/>
    </xf>
    <xf numFmtId="189" fontId="4" fillId="0" borderId="1" xfId="0" applyNumberFormat="1" applyFont="1" applyFill="1" applyBorder="1" applyAlignment="1">
      <alignment horizontal="right" vertical="center" wrapText="1"/>
    </xf>
    <xf numFmtId="189" fontId="8" fillId="0" borderId="19" xfId="0" applyNumberFormat="1" applyFont="1" applyFill="1" applyBorder="1" applyAlignment="1">
      <alignment horizontal="right" vertical="center" wrapText="1"/>
    </xf>
    <xf numFmtId="189" fontId="13" fillId="3" borderId="46" xfId="0" applyNumberFormat="1" applyFont="1" applyFill="1" applyBorder="1" applyAlignment="1">
      <alignment horizontal="right" vertical="center" wrapText="1"/>
    </xf>
    <xf numFmtId="3" fontId="6" fillId="0" borderId="47" xfId="0" applyNumberFormat="1" applyFont="1" applyFill="1" applyBorder="1" applyAlignment="1">
      <alignment horizontal="right" vertical="center" wrapText="1"/>
    </xf>
    <xf numFmtId="3" fontId="6" fillId="0" borderId="48" xfId="0" applyNumberFormat="1" applyFont="1" applyFill="1" applyBorder="1" applyAlignment="1">
      <alignment horizontal="right" vertical="center" wrapText="1"/>
    </xf>
    <xf numFmtId="3" fontId="6" fillId="4" borderId="49" xfId="0" applyNumberFormat="1" applyFont="1" applyFill="1" applyBorder="1" applyAlignment="1">
      <alignment horizontal="right" vertical="center" wrapText="1"/>
    </xf>
    <xf numFmtId="182" fontId="6" fillId="0" borderId="47" xfId="0" applyNumberFormat="1" applyFont="1" applyFill="1" applyBorder="1" applyAlignment="1">
      <alignment horizontal="right" vertical="center" wrapText="1"/>
    </xf>
    <xf numFmtId="181" fontId="6" fillId="0" borderId="47" xfId="0" applyNumberFormat="1" applyFont="1" applyFill="1" applyBorder="1" applyAlignment="1">
      <alignment horizontal="right" vertical="center" wrapText="1"/>
    </xf>
    <xf numFmtId="181" fontId="6" fillId="0" borderId="48" xfId="0" applyNumberFormat="1" applyFont="1" applyFill="1" applyBorder="1" applyAlignment="1">
      <alignment horizontal="right" vertical="center" wrapText="1"/>
    </xf>
    <xf numFmtId="184" fontId="6" fillId="0" borderId="44" xfId="0" applyNumberFormat="1" applyFont="1" applyFill="1" applyBorder="1" applyAlignment="1">
      <alignment horizontal="right" vertical="center" wrapText="1"/>
    </xf>
    <xf numFmtId="184" fontId="6" fillId="0" borderId="37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3" fontId="6" fillId="4" borderId="11" xfId="0" applyNumberFormat="1" applyFont="1" applyFill="1" applyBorder="1" applyAlignment="1">
      <alignment horizontal="right" vertical="center" wrapText="1"/>
    </xf>
    <xf numFmtId="182" fontId="6" fillId="0" borderId="15" xfId="0" applyNumberFormat="1" applyFont="1" applyFill="1" applyBorder="1" applyAlignment="1">
      <alignment horizontal="right" vertical="center" wrapText="1"/>
    </xf>
    <xf numFmtId="181" fontId="6" fillId="0" borderId="15" xfId="0" applyNumberFormat="1" applyFont="1" applyFill="1" applyBorder="1" applyAlignment="1">
      <alignment horizontal="right" vertical="center" wrapText="1"/>
    </xf>
    <xf numFmtId="181" fontId="6" fillId="0" borderId="3" xfId="0" applyNumberFormat="1" applyFont="1" applyFill="1" applyBorder="1" applyAlignment="1">
      <alignment horizontal="right" vertical="center" wrapText="1"/>
    </xf>
    <xf numFmtId="181" fontId="6" fillId="5" borderId="11" xfId="0" applyNumberFormat="1" applyFont="1" applyFill="1" applyBorder="1" applyAlignment="1">
      <alignment horizontal="right" vertical="center" wrapText="1"/>
    </xf>
    <xf numFmtId="184" fontId="6" fillId="0" borderId="2" xfId="0" applyNumberFormat="1" applyFont="1" applyFill="1" applyBorder="1" applyAlignment="1">
      <alignment horizontal="right" vertical="center" wrapText="1"/>
    </xf>
    <xf numFmtId="3" fontId="16" fillId="3" borderId="50" xfId="0" applyNumberFormat="1" applyFont="1" applyFill="1" applyBorder="1" applyAlignment="1">
      <alignment horizontal="right" vertical="center" wrapText="1"/>
    </xf>
    <xf numFmtId="3" fontId="16" fillId="3" borderId="51" xfId="0" applyNumberFormat="1" applyFont="1" applyFill="1" applyBorder="1" applyAlignment="1">
      <alignment horizontal="right" vertical="center" wrapText="1"/>
    </xf>
    <xf numFmtId="3" fontId="16" fillId="3" borderId="52" xfId="0" applyNumberFormat="1" applyFont="1" applyFill="1" applyBorder="1" applyAlignment="1">
      <alignment horizontal="right" vertical="center" wrapText="1"/>
    </xf>
    <xf numFmtId="182" fontId="16" fillId="3" borderId="50" xfId="0" applyNumberFormat="1" applyFont="1" applyFill="1" applyBorder="1" applyAlignment="1">
      <alignment horizontal="right" vertical="center" wrapText="1"/>
    </xf>
    <xf numFmtId="181" fontId="16" fillId="3" borderId="50" xfId="0" applyNumberFormat="1" applyFont="1" applyFill="1" applyBorder="1" applyAlignment="1">
      <alignment horizontal="right" vertical="center" wrapText="1"/>
    </xf>
    <xf numFmtId="181" fontId="16" fillId="3" borderId="51" xfId="0" applyNumberFormat="1" applyFont="1" applyFill="1" applyBorder="1" applyAlignment="1">
      <alignment horizontal="right" vertical="center" wrapText="1"/>
    </xf>
    <xf numFmtId="181" fontId="16" fillId="3" borderId="52" xfId="0" applyNumberFormat="1" applyFont="1" applyFill="1" applyBorder="1" applyAlignment="1">
      <alignment horizontal="right" vertical="center" wrapText="1"/>
    </xf>
    <xf numFmtId="184" fontId="16" fillId="3" borderId="45" xfId="0" applyNumberFormat="1" applyFont="1" applyFill="1" applyBorder="1" applyAlignment="1">
      <alignment horizontal="right" vertical="center" wrapText="1"/>
    </xf>
    <xf numFmtId="3" fontId="16" fillId="0" borderId="36" xfId="0" applyNumberFormat="1" applyFont="1" applyFill="1" applyBorder="1" applyAlignment="1">
      <alignment horizontal="right" vertical="center" wrapText="1"/>
    </xf>
    <xf numFmtId="3" fontId="16" fillId="0" borderId="25" xfId="0" applyNumberFormat="1" applyFont="1" applyFill="1" applyBorder="1" applyAlignment="1">
      <alignment horizontal="right" vertical="center" wrapText="1"/>
    </xf>
    <xf numFmtId="3" fontId="6" fillId="4" borderId="26" xfId="0" applyNumberFormat="1" applyFont="1" applyFill="1" applyBorder="1" applyAlignment="1">
      <alignment horizontal="right" vertical="center" wrapText="1"/>
    </xf>
    <xf numFmtId="182" fontId="6" fillId="0" borderId="36" xfId="0" applyNumberFormat="1" applyFont="1" applyFill="1" applyBorder="1" applyAlignment="1">
      <alignment horizontal="right" vertical="center" wrapText="1"/>
    </xf>
    <xf numFmtId="181" fontId="16" fillId="0" borderId="36" xfId="0" applyNumberFormat="1" applyFont="1" applyFill="1" applyBorder="1" applyAlignment="1">
      <alignment horizontal="right" vertical="center" wrapText="1"/>
    </xf>
    <xf numFmtId="181" fontId="16" fillId="0" borderId="25" xfId="0" applyNumberFormat="1" applyFont="1" applyFill="1" applyBorder="1" applyAlignment="1">
      <alignment horizontal="right" vertical="center" wrapText="1"/>
    </xf>
    <xf numFmtId="181" fontId="6" fillId="5" borderId="26" xfId="0" applyNumberFormat="1" applyFont="1" applyFill="1" applyBorder="1" applyAlignment="1">
      <alignment horizontal="right" vertical="center" wrapText="1"/>
    </xf>
    <xf numFmtId="184" fontId="6" fillId="0" borderId="1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3" fontId="6" fillId="0" borderId="9" xfId="0" applyNumberFormat="1" applyFont="1" applyFill="1" applyBorder="1" applyAlignment="1">
      <alignment horizontal="right" vertical="center" wrapText="1"/>
    </xf>
    <xf numFmtId="3" fontId="6" fillId="4" borderId="13" xfId="0" applyNumberFormat="1" applyFont="1" applyFill="1" applyBorder="1" applyAlignment="1">
      <alignment horizontal="right" vertical="center" wrapText="1"/>
    </xf>
    <xf numFmtId="182" fontId="6" fillId="0" borderId="17" xfId="0" applyNumberFormat="1" applyFont="1" applyFill="1" applyBorder="1" applyAlignment="1">
      <alignment horizontal="right" vertical="center" wrapText="1"/>
    </xf>
    <xf numFmtId="181" fontId="6" fillId="0" borderId="17" xfId="0" applyNumberFormat="1" applyFont="1" applyFill="1" applyBorder="1" applyAlignment="1">
      <alignment horizontal="right" vertical="center" wrapText="1"/>
    </xf>
    <xf numFmtId="181" fontId="6" fillId="0" borderId="9" xfId="0" applyNumberFormat="1" applyFont="1" applyFill="1" applyBorder="1" applyAlignment="1">
      <alignment horizontal="right" vertical="center" wrapText="1"/>
    </xf>
    <xf numFmtId="181" fontId="6" fillId="5" borderId="13" xfId="0" applyNumberFormat="1" applyFont="1" applyFill="1" applyBorder="1" applyAlignment="1">
      <alignment horizontal="right" vertical="center" wrapText="1"/>
    </xf>
    <xf numFmtId="184" fontId="6" fillId="0" borderId="19" xfId="0" applyNumberFormat="1" applyFont="1" applyFill="1" applyBorder="1" applyAlignment="1">
      <alignment horizontal="right" vertical="center" wrapText="1"/>
    </xf>
    <xf numFmtId="190" fontId="17" fillId="0" borderId="2" xfId="0" applyNumberFormat="1" applyFont="1" applyFill="1" applyBorder="1" applyAlignment="1">
      <alignment horizontal="right" vertical="center" wrapText="1"/>
    </xf>
    <xf numFmtId="190" fontId="17" fillId="0" borderId="18" xfId="0" applyNumberFormat="1" applyFont="1" applyFill="1" applyBorder="1" applyAlignment="1">
      <alignment horizontal="right" vertical="center" wrapText="1"/>
    </xf>
    <xf numFmtId="0" fontId="18" fillId="0" borderId="48" xfId="0" applyFont="1" applyFill="1" applyBorder="1" applyAlignment="1">
      <alignment vertical="center"/>
    </xf>
    <xf numFmtId="0" fontId="18" fillId="0" borderId="49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right" vertical="center" wrapText="1"/>
    </xf>
    <xf numFmtId="0" fontId="19" fillId="3" borderId="51" xfId="0" applyFont="1" applyFill="1" applyBorder="1" applyAlignment="1">
      <alignment vertical="center"/>
    </xf>
    <xf numFmtId="0" fontId="19" fillId="3" borderId="52" xfId="0" applyFont="1" applyFill="1" applyBorder="1" applyAlignment="1">
      <alignment horizontal="right" vertical="center" wrapText="1"/>
    </xf>
    <xf numFmtId="0" fontId="18" fillId="0" borderId="25" xfId="0" applyFont="1" applyFill="1" applyBorder="1" applyAlignment="1">
      <alignment vertical="center"/>
    </xf>
    <xf numFmtId="0" fontId="18" fillId="0" borderId="26" xfId="0" applyFont="1" applyFill="1" applyBorder="1" applyAlignment="1">
      <alignment horizontal="right" vertical="center" wrapText="1"/>
    </xf>
    <xf numFmtId="0" fontId="18" fillId="0" borderId="9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righ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1" fillId="0" borderId="53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horizontal="left" vertical="center" wrapText="1"/>
    </xf>
    <xf numFmtId="0" fontId="22" fillId="3" borderId="54" xfId="0" applyFont="1" applyFill="1" applyBorder="1" applyAlignment="1">
      <alignment horizontal="left" vertical="center" wrapText="1"/>
    </xf>
    <xf numFmtId="0" fontId="23" fillId="3" borderId="35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3" fillId="3" borderId="43" xfId="0" applyFont="1" applyFill="1" applyBorder="1" applyAlignment="1">
      <alignment horizontal="left" vertical="center" wrapText="1"/>
    </xf>
    <xf numFmtId="0" fontId="23" fillId="3" borderId="28" xfId="0" applyFont="1" applyFill="1" applyBorder="1" applyAlignment="1">
      <alignment horizontal="left" vertical="center" wrapText="1"/>
    </xf>
    <xf numFmtId="0" fontId="21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vertical="center"/>
    </xf>
    <xf numFmtId="0" fontId="6" fillId="0" borderId="56" xfId="0" applyFont="1" applyFill="1" applyBorder="1" applyAlignment="1">
      <alignment horizontal="right" vertical="center" wrapText="1"/>
    </xf>
    <xf numFmtId="3" fontId="6" fillId="0" borderId="56" xfId="0" applyNumberFormat="1" applyFont="1" applyFill="1" applyBorder="1" applyAlignment="1">
      <alignment horizontal="right" vertical="center" wrapText="1"/>
    </xf>
    <xf numFmtId="189" fontId="6" fillId="0" borderId="56" xfId="0" applyNumberFormat="1" applyFont="1" applyFill="1" applyBorder="1" applyAlignment="1">
      <alignment horizontal="right" vertical="center" wrapText="1"/>
    </xf>
    <xf numFmtId="182" fontId="6" fillId="0" borderId="56" xfId="0" applyNumberFormat="1" applyFont="1" applyFill="1" applyBorder="1" applyAlignment="1">
      <alignment horizontal="right" vertical="center" wrapText="1"/>
    </xf>
    <xf numFmtId="181" fontId="6" fillId="0" borderId="56" xfId="0" applyNumberFormat="1" applyFont="1" applyFill="1" applyBorder="1" applyAlignment="1">
      <alignment horizontal="right" vertical="center" wrapText="1"/>
    </xf>
    <xf numFmtId="184" fontId="6" fillId="0" borderId="56" xfId="0" applyNumberFormat="1" applyFont="1" applyFill="1" applyBorder="1" applyAlignment="1">
      <alignment horizontal="right" vertical="center" wrapText="1"/>
    </xf>
    <xf numFmtId="0" fontId="7" fillId="0" borderId="56" xfId="0" applyFont="1" applyFill="1" applyBorder="1" applyAlignment="1">
      <alignment vertical="center"/>
    </xf>
    <xf numFmtId="0" fontId="7" fillId="0" borderId="56" xfId="0" applyFont="1" applyFill="1" applyBorder="1" applyAlignment="1">
      <alignment horizontal="left" vertical="center" wrapText="1"/>
    </xf>
    <xf numFmtId="3" fontId="18" fillId="4" borderId="13" xfId="0" applyNumberFormat="1" applyFont="1" applyFill="1" applyBorder="1" applyAlignment="1">
      <alignment horizontal="right" vertical="center" wrapText="1"/>
    </xf>
    <xf numFmtId="181" fontId="18" fillId="5" borderId="49" xfId="0" applyNumberFormat="1" applyFont="1" applyFill="1" applyBorder="1" applyAlignment="1">
      <alignment horizontal="right" vertical="center" wrapText="1"/>
    </xf>
    <xf numFmtId="192" fontId="4" fillId="0" borderId="0" xfId="0" applyNumberFormat="1" applyFont="1" applyFill="1" applyBorder="1" applyAlignment="1">
      <alignment vertical="center"/>
    </xf>
    <xf numFmtId="192" fontId="4" fillId="2" borderId="37" xfId="0" applyNumberFormat="1" applyFont="1" applyFill="1" applyBorder="1" applyAlignment="1">
      <alignment vertical="center"/>
    </xf>
    <xf numFmtId="192" fontId="6" fillId="0" borderId="37" xfId="0" applyNumberFormat="1" applyFont="1" applyFill="1" applyBorder="1" applyAlignment="1">
      <alignment vertical="center"/>
    </xf>
    <xf numFmtId="192" fontId="6" fillId="0" borderId="56" xfId="0" applyNumberFormat="1" applyFont="1" applyFill="1" applyBorder="1" applyAlignment="1">
      <alignment vertical="center"/>
    </xf>
    <xf numFmtId="192" fontId="6" fillId="0" borderId="44" xfId="0" applyNumberFormat="1" applyFont="1" applyFill="1" applyBorder="1" applyAlignment="1">
      <alignment vertical="center"/>
    </xf>
    <xf numFmtId="192" fontId="4" fillId="0" borderId="2" xfId="0" applyNumberFormat="1" applyFont="1" applyFill="1" applyBorder="1" applyAlignment="1">
      <alignment vertical="center"/>
    </xf>
    <xf numFmtId="192" fontId="13" fillId="3" borderId="41" xfId="0" applyNumberFormat="1" applyFont="1" applyFill="1" applyBorder="1" applyAlignment="1">
      <alignment vertical="center"/>
    </xf>
    <xf numFmtId="192" fontId="13" fillId="3" borderId="33" xfId="0" applyNumberFormat="1" applyFont="1" applyFill="1" applyBorder="1" applyAlignment="1">
      <alignment vertical="center"/>
    </xf>
    <xf numFmtId="192" fontId="4" fillId="0" borderId="33" xfId="0" applyNumberFormat="1" applyFont="1" applyFill="1" applyBorder="1" applyAlignment="1">
      <alignment vertical="center"/>
    </xf>
    <xf numFmtId="192" fontId="4" fillId="0" borderId="19" xfId="0" applyNumberFormat="1" applyFont="1" applyFill="1" applyBorder="1" applyAlignment="1">
      <alignment vertical="center"/>
    </xf>
    <xf numFmtId="192" fontId="6" fillId="0" borderId="2" xfId="0" applyNumberFormat="1" applyFont="1" applyFill="1" applyBorder="1" applyAlignment="1">
      <alignment vertical="center"/>
    </xf>
    <xf numFmtId="192" fontId="4" fillId="0" borderId="18" xfId="0" applyNumberFormat="1" applyFont="1" applyFill="1" applyBorder="1" applyAlignment="1">
      <alignment vertical="center"/>
    </xf>
    <xf numFmtId="192" fontId="16" fillId="3" borderId="45" xfId="0" applyNumberFormat="1" applyFont="1" applyFill="1" applyBorder="1" applyAlignment="1">
      <alignment vertical="center"/>
    </xf>
    <xf numFmtId="192" fontId="6" fillId="0" borderId="1" xfId="0" applyNumberFormat="1" applyFont="1" applyFill="1" applyBorder="1" applyAlignment="1">
      <alignment vertical="center"/>
    </xf>
    <xf numFmtId="192" fontId="4" fillId="0" borderId="1" xfId="0" applyNumberFormat="1" applyFont="1" applyFill="1" applyBorder="1" applyAlignment="1">
      <alignment vertical="center"/>
    </xf>
    <xf numFmtId="192" fontId="6" fillId="0" borderId="19" xfId="0" applyNumberFormat="1" applyFont="1" applyFill="1" applyBorder="1" applyAlignment="1">
      <alignment vertical="center"/>
    </xf>
    <xf numFmtId="192" fontId="13" fillId="3" borderId="1" xfId="0" applyNumberFormat="1" applyFont="1" applyFill="1" applyBorder="1" applyAlignment="1">
      <alignment vertical="center"/>
    </xf>
    <xf numFmtId="192" fontId="4" fillId="0" borderId="2" xfId="0" applyNumberFormat="1" applyFont="1" applyFill="1" applyBorder="1" applyAlignment="1">
      <alignment horizontal="right" vertical="center" wrapText="1"/>
    </xf>
    <xf numFmtId="192" fontId="4" fillId="0" borderId="41" xfId="0" applyNumberFormat="1" applyFont="1" applyFill="1" applyBorder="1" applyAlignment="1">
      <alignment horizontal="right" vertical="center" wrapText="1"/>
    </xf>
    <xf numFmtId="192" fontId="4" fillId="0" borderId="1" xfId="0" applyNumberFormat="1" applyFont="1" applyFill="1" applyBorder="1" applyAlignment="1">
      <alignment horizontal="right" vertical="center" wrapText="1"/>
    </xf>
    <xf numFmtId="192" fontId="4" fillId="0" borderId="57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4" fillId="2" borderId="58" xfId="0" applyFont="1" applyFill="1" applyBorder="1" applyAlignment="1">
      <alignment vertical="center"/>
    </xf>
    <xf numFmtId="0" fontId="18" fillId="0" borderId="58" xfId="0" applyFont="1" applyFill="1" applyBorder="1" applyAlignment="1" quotePrefix="1">
      <alignment horizontal="right" vertical="center"/>
    </xf>
    <xf numFmtId="0" fontId="18" fillId="0" borderId="56" xfId="0" applyFont="1" applyFill="1" applyBorder="1" applyAlignment="1" quotePrefix="1">
      <alignment horizontal="right" vertical="center"/>
    </xf>
    <xf numFmtId="0" fontId="18" fillId="0" borderId="59" xfId="0" applyFont="1" applyFill="1" applyBorder="1" applyAlignment="1" quotePrefix="1">
      <alignment horizontal="right" vertical="center"/>
    </xf>
    <xf numFmtId="0" fontId="4" fillId="0" borderId="60" xfId="0" applyFont="1" applyFill="1" applyBorder="1" applyAlignment="1" quotePrefix="1">
      <alignment horizontal="right" vertical="center"/>
    </xf>
    <xf numFmtId="0" fontId="13" fillId="3" borderId="61" xfId="0" applyFont="1" applyFill="1" applyBorder="1" applyAlignment="1" quotePrefix="1">
      <alignment horizontal="right" vertical="center"/>
    </xf>
    <xf numFmtId="0" fontId="13" fillId="3" borderId="62" xfId="0" applyFont="1" applyFill="1" applyBorder="1" applyAlignment="1" quotePrefix="1">
      <alignment horizontal="right" vertical="center"/>
    </xf>
    <xf numFmtId="0" fontId="4" fillId="0" borderId="63" xfId="0" applyFont="1" applyFill="1" applyBorder="1" applyAlignment="1" quotePrefix="1">
      <alignment horizontal="right" vertical="center"/>
    </xf>
    <xf numFmtId="0" fontId="4" fillId="0" borderId="64" xfId="0" applyFont="1" applyFill="1" applyBorder="1" applyAlignment="1" quotePrefix="1">
      <alignment horizontal="right" vertical="center"/>
    </xf>
    <xf numFmtId="0" fontId="18" fillId="0" borderId="60" xfId="0" applyFont="1" applyFill="1" applyBorder="1" applyAlignment="1" quotePrefix="1">
      <alignment horizontal="right" vertical="center"/>
    </xf>
    <xf numFmtId="0" fontId="4" fillId="0" borderId="65" xfId="0" applyFont="1" applyFill="1" applyBorder="1" applyAlignment="1" quotePrefix="1">
      <alignment horizontal="right" vertical="center"/>
    </xf>
    <xf numFmtId="0" fontId="19" fillId="3" borderId="66" xfId="0" applyFont="1" applyFill="1" applyBorder="1" applyAlignment="1" quotePrefix="1">
      <alignment horizontal="right" vertical="center"/>
    </xf>
    <xf numFmtId="0" fontId="18" fillId="0" borderId="63" xfId="0" applyFont="1" applyFill="1" applyBorder="1" applyAlignment="1" quotePrefix="1">
      <alignment horizontal="right" vertical="center"/>
    </xf>
    <xf numFmtId="0" fontId="18" fillId="0" borderId="64" xfId="0" applyFont="1" applyFill="1" applyBorder="1" applyAlignment="1" quotePrefix="1">
      <alignment horizontal="right" vertical="center"/>
    </xf>
    <xf numFmtId="0" fontId="13" fillId="3" borderId="63" xfId="0" applyFont="1" applyFill="1" applyBorder="1" applyAlignment="1" quotePrefix="1">
      <alignment horizontal="right" vertical="center"/>
    </xf>
    <xf numFmtId="0" fontId="4" fillId="0" borderId="0" xfId="0" applyFont="1" applyAlignment="1">
      <alignment/>
    </xf>
    <xf numFmtId="0" fontId="26" fillId="0" borderId="0" xfId="16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3" fontId="16" fillId="4" borderId="26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vertical="center"/>
    </xf>
    <xf numFmtId="0" fontId="18" fillId="6" borderId="61" xfId="0" applyFont="1" applyFill="1" applyBorder="1" applyAlignment="1" quotePrefix="1">
      <alignment horizontal="right" vertical="center"/>
    </xf>
    <xf numFmtId="0" fontId="18" fillId="6" borderId="38" xfId="0" applyFont="1" applyFill="1" applyBorder="1" applyAlignment="1">
      <alignment vertical="center"/>
    </xf>
    <xf numFmtId="0" fontId="20" fillId="6" borderId="39" xfId="0" applyFont="1" applyFill="1" applyBorder="1" applyAlignment="1">
      <alignment horizontal="right" vertical="center" wrapText="1"/>
    </xf>
    <xf numFmtId="3" fontId="6" fillId="6" borderId="40" xfId="0" applyNumberFormat="1" applyFont="1" applyFill="1" applyBorder="1" applyAlignment="1">
      <alignment horizontal="right" vertical="center" wrapText="1"/>
    </xf>
    <xf numFmtId="3" fontId="6" fillId="6" borderId="38" xfId="0" applyNumberFormat="1" applyFont="1" applyFill="1" applyBorder="1" applyAlignment="1">
      <alignment horizontal="right" vertical="center" wrapText="1"/>
    </xf>
    <xf numFmtId="3" fontId="6" fillId="6" borderId="39" xfId="0" applyNumberFormat="1" applyFont="1" applyFill="1" applyBorder="1" applyAlignment="1">
      <alignment horizontal="right" vertical="center" wrapText="1"/>
    </xf>
    <xf numFmtId="189" fontId="8" fillId="6" borderId="41" xfId="0" applyNumberFormat="1" applyFont="1" applyFill="1" applyBorder="1" applyAlignment="1">
      <alignment horizontal="right" vertical="center" wrapText="1"/>
    </xf>
    <xf numFmtId="182" fontId="6" fillId="6" borderId="40" xfId="0" applyNumberFormat="1" applyFont="1" applyFill="1" applyBorder="1" applyAlignment="1">
      <alignment horizontal="right" vertical="center" wrapText="1"/>
    </xf>
    <xf numFmtId="192" fontId="6" fillId="6" borderId="41" xfId="0" applyNumberFormat="1" applyFont="1" applyFill="1" applyBorder="1" applyAlignment="1">
      <alignment vertical="center"/>
    </xf>
    <xf numFmtId="181" fontId="6" fillId="6" borderId="40" xfId="0" applyNumberFormat="1" applyFont="1" applyFill="1" applyBorder="1" applyAlignment="1">
      <alignment horizontal="right" vertical="center" wrapText="1"/>
    </xf>
    <xf numFmtId="181" fontId="6" fillId="6" borderId="38" xfId="0" applyNumberFormat="1" applyFont="1" applyFill="1" applyBorder="1" applyAlignment="1">
      <alignment horizontal="right" vertical="center" wrapText="1"/>
    </xf>
    <xf numFmtId="181" fontId="6" fillId="6" borderId="39" xfId="0" applyNumberFormat="1" applyFont="1" applyFill="1" applyBorder="1" applyAlignment="1">
      <alignment horizontal="right" vertical="center" wrapText="1"/>
    </xf>
    <xf numFmtId="184" fontId="6" fillId="6" borderId="41" xfId="0" applyNumberFormat="1" applyFont="1" applyFill="1" applyBorder="1" applyAlignment="1">
      <alignment horizontal="right" vertical="center" wrapText="1"/>
    </xf>
    <xf numFmtId="0" fontId="9" fillId="6" borderId="42" xfId="0" applyFont="1" applyFill="1" applyBorder="1" applyAlignment="1">
      <alignment vertical="center"/>
    </xf>
    <xf numFmtId="0" fontId="21" fillId="6" borderId="43" xfId="0" applyFont="1" applyFill="1" applyBorder="1" applyAlignment="1">
      <alignment horizontal="left" vertical="center" wrapText="1"/>
    </xf>
    <xf numFmtId="0" fontId="4" fillId="6" borderId="62" xfId="0" applyFont="1" applyFill="1" applyBorder="1" applyAlignment="1" quotePrefix="1">
      <alignment horizontal="right" vertical="center"/>
    </xf>
    <xf numFmtId="0" fontId="4" fillId="6" borderId="30" xfId="0" applyFont="1" applyFill="1" applyBorder="1" applyAlignment="1">
      <alignment vertical="center"/>
    </xf>
    <xf numFmtId="0" fontId="4" fillId="6" borderId="31" xfId="0" applyFont="1" applyFill="1" applyBorder="1" applyAlignment="1">
      <alignment horizontal="right" vertical="center" wrapText="1"/>
    </xf>
    <xf numFmtId="3" fontId="4" fillId="6" borderId="32" xfId="0" applyNumberFormat="1" applyFont="1" applyFill="1" applyBorder="1" applyAlignment="1">
      <alignment horizontal="right" vertical="center" wrapText="1"/>
    </xf>
    <xf numFmtId="3" fontId="4" fillId="6" borderId="30" xfId="0" applyNumberFormat="1" applyFont="1" applyFill="1" applyBorder="1" applyAlignment="1">
      <alignment horizontal="right" vertical="center" wrapText="1"/>
    </xf>
    <xf numFmtId="3" fontId="4" fillId="6" borderId="31" xfId="0" applyNumberFormat="1" applyFont="1" applyFill="1" applyBorder="1" applyAlignment="1">
      <alignment horizontal="right" vertical="center" wrapText="1"/>
    </xf>
    <xf numFmtId="189" fontId="4" fillId="6" borderId="33" xfId="0" applyNumberFormat="1" applyFont="1" applyFill="1" applyBorder="1" applyAlignment="1">
      <alignment horizontal="right" vertical="center" wrapText="1"/>
    </xf>
    <xf numFmtId="182" fontId="4" fillId="6" borderId="32" xfId="0" applyNumberFormat="1" applyFont="1" applyFill="1" applyBorder="1" applyAlignment="1">
      <alignment horizontal="right" vertical="center" wrapText="1"/>
    </xf>
    <xf numFmtId="192" fontId="4" fillId="6" borderId="33" xfId="0" applyNumberFormat="1" applyFont="1" applyFill="1" applyBorder="1" applyAlignment="1">
      <alignment vertical="center"/>
    </xf>
    <xf numFmtId="181" fontId="4" fillId="6" borderId="32" xfId="0" applyNumberFormat="1" applyFont="1" applyFill="1" applyBorder="1" applyAlignment="1">
      <alignment horizontal="right" vertical="center" wrapText="1"/>
    </xf>
    <xf numFmtId="181" fontId="4" fillId="6" borderId="30" xfId="0" applyNumberFormat="1" applyFont="1" applyFill="1" applyBorder="1" applyAlignment="1">
      <alignment horizontal="right" vertical="center" wrapText="1"/>
    </xf>
    <xf numFmtId="181" fontId="4" fillId="6" borderId="31" xfId="0" applyNumberFormat="1" applyFont="1" applyFill="1" applyBorder="1" applyAlignment="1">
      <alignment horizontal="right" vertical="center" wrapText="1"/>
    </xf>
    <xf numFmtId="184" fontId="4" fillId="6" borderId="33" xfId="0" applyNumberFormat="1" applyFont="1" applyFill="1" applyBorder="1" applyAlignment="1">
      <alignment horizontal="right" vertical="center" wrapText="1"/>
    </xf>
    <xf numFmtId="0" fontId="5" fillId="6" borderId="34" xfId="0" applyFont="1" applyFill="1" applyBorder="1" applyAlignment="1">
      <alignment vertical="center"/>
    </xf>
    <xf numFmtId="0" fontId="20" fillId="6" borderId="35" xfId="0" applyFont="1" applyFill="1" applyBorder="1" applyAlignment="1">
      <alignment horizontal="left" vertical="center" wrapText="1"/>
    </xf>
    <xf numFmtId="0" fontId="19" fillId="0" borderId="63" xfId="0" applyFont="1" applyFill="1" applyBorder="1" applyAlignment="1" quotePrefix="1">
      <alignment horizontal="right" vertical="center"/>
    </xf>
    <xf numFmtId="0" fontId="19" fillId="0" borderId="25" xfId="0" applyFont="1" applyFill="1" applyBorder="1" applyAlignment="1">
      <alignment vertical="center"/>
    </xf>
    <xf numFmtId="0" fontId="23" fillId="0" borderId="26" xfId="0" applyFont="1" applyFill="1" applyBorder="1" applyAlignment="1">
      <alignment horizontal="right" vertical="center" wrapText="1"/>
    </xf>
    <xf numFmtId="189" fontId="11" fillId="0" borderId="1" xfId="0" applyNumberFormat="1" applyFont="1" applyFill="1" applyBorder="1" applyAlignment="1">
      <alignment horizontal="right" vertical="center" wrapText="1"/>
    </xf>
    <xf numFmtId="182" fontId="16" fillId="0" borderId="36" xfId="0" applyNumberFormat="1" applyFont="1" applyFill="1" applyBorder="1" applyAlignment="1">
      <alignment horizontal="right" vertical="center" wrapText="1"/>
    </xf>
    <xf numFmtId="192" fontId="16" fillId="0" borderId="1" xfId="0" applyNumberFormat="1" applyFont="1" applyFill="1" applyBorder="1" applyAlignment="1">
      <alignment vertical="center"/>
    </xf>
    <xf numFmtId="184" fontId="16" fillId="0" borderId="1" xfId="0" applyNumberFormat="1" applyFont="1" applyFill="1" applyBorder="1" applyAlignment="1">
      <alignment horizontal="right" vertical="center" wrapText="1"/>
    </xf>
    <xf numFmtId="0" fontId="12" fillId="0" borderId="27" xfId="0" applyFont="1" applyFill="1" applyBorder="1" applyAlignment="1">
      <alignment vertical="center"/>
    </xf>
    <xf numFmtId="0" fontId="22" fillId="0" borderId="28" xfId="0" applyFont="1" applyFill="1" applyBorder="1" applyAlignment="1">
      <alignment horizontal="left" vertical="center" wrapText="1"/>
    </xf>
    <xf numFmtId="181" fontId="16" fillId="5" borderId="26" xfId="0" applyNumberFormat="1" applyFont="1" applyFill="1" applyBorder="1" applyAlignment="1">
      <alignment horizontal="right" vertical="center" wrapText="1"/>
    </xf>
    <xf numFmtId="0" fontId="4" fillId="6" borderId="61" xfId="0" applyFont="1" applyFill="1" applyBorder="1" applyAlignment="1" quotePrefix="1">
      <alignment horizontal="right" vertical="center"/>
    </xf>
    <xf numFmtId="0" fontId="4" fillId="6" borderId="38" xfId="0" applyFont="1" applyFill="1" applyBorder="1" applyAlignment="1">
      <alignment vertical="center"/>
    </xf>
    <xf numFmtId="0" fontId="4" fillId="6" borderId="39" xfId="0" applyFont="1" applyFill="1" applyBorder="1" applyAlignment="1">
      <alignment horizontal="right" vertical="center" wrapText="1"/>
    </xf>
    <xf numFmtId="3" fontId="4" fillId="6" borderId="40" xfId="0" applyNumberFormat="1" applyFont="1" applyFill="1" applyBorder="1" applyAlignment="1">
      <alignment horizontal="right" vertical="center" wrapText="1"/>
    </xf>
    <xf numFmtId="3" fontId="4" fillId="6" borderId="38" xfId="0" applyNumberFormat="1" applyFont="1" applyFill="1" applyBorder="1" applyAlignment="1">
      <alignment horizontal="right" vertical="center" wrapText="1"/>
    </xf>
    <xf numFmtId="3" fontId="4" fillId="6" borderId="39" xfId="0" applyNumberFormat="1" applyFont="1" applyFill="1" applyBorder="1" applyAlignment="1">
      <alignment horizontal="right" vertical="center" wrapText="1"/>
    </xf>
    <xf numFmtId="189" fontId="4" fillId="6" borderId="41" xfId="0" applyNumberFormat="1" applyFont="1" applyFill="1" applyBorder="1" applyAlignment="1">
      <alignment horizontal="right" vertical="center" wrapText="1"/>
    </xf>
    <xf numFmtId="182" fontId="4" fillId="6" borderId="40" xfId="0" applyNumberFormat="1" applyFont="1" applyFill="1" applyBorder="1" applyAlignment="1">
      <alignment horizontal="right" vertical="center" wrapText="1"/>
    </xf>
    <xf numFmtId="192" fontId="4" fillId="6" borderId="41" xfId="0" applyNumberFormat="1" applyFont="1" applyFill="1" applyBorder="1" applyAlignment="1">
      <alignment vertical="center"/>
    </xf>
    <xf numFmtId="181" fontId="4" fillId="6" borderId="40" xfId="0" applyNumberFormat="1" applyFont="1" applyFill="1" applyBorder="1" applyAlignment="1">
      <alignment horizontal="right" vertical="center" wrapText="1"/>
    </xf>
    <xf numFmtId="181" fontId="4" fillId="6" borderId="38" xfId="0" applyNumberFormat="1" applyFont="1" applyFill="1" applyBorder="1" applyAlignment="1">
      <alignment horizontal="right" vertical="center" wrapText="1"/>
    </xf>
    <xf numFmtId="181" fontId="4" fillId="6" borderId="39" xfId="0" applyNumberFormat="1" applyFont="1" applyFill="1" applyBorder="1" applyAlignment="1">
      <alignment horizontal="right" vertical="center" wrapText="1"/>
    </xf>
    <xf numFmtId="184" fontId="4" fillId="6" borderId="41" xfId="0" applyNumberFormat="1" applyFont="1" applyFill="1" applyBorder="1" applyAlignment="1">
      <alignment horizontal="right" vertical="center" wrapText="1"/>
    </xf>
    <xf numFmtId="0" fontId="5" fillId="6" borderId="42" xfId="0" applyFont="1" applyFill="1" applyBorder="1" applyAlignment="1">
      <alignment vertical="center"/>
    </xf>
    <xf numFmtId="0" fontId="20" fillId="6" borderId="43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right" vertical="center" wrapText="1"/>
    </xf>
    <xf numFmtId="0" fontId="27" fillId="0" borderId="63" xfId="0" applyFont="1" applyFill="1" applyBorder="1" applyAlignment="1" quotePrefix="1">
      <alignment horizontal="right" vertical="center"/>
    </xf>
    <xf numFmtId="0" fontId="27" fillId="0" borderId="25" xfId="0" applyFont="1" applyFill="1" applyBorder="1" applyAlignment="1">
      <alignment vertical="center"/>
    </xf>
    <xf numFmtId="3" fontId="13" fillId="4" borderId="26" xfId="0" applyNumberFormat="1" applyFont="1" applyFill="1" applyBorder="1" applyAlignment="1">
      <alignment horizontal="right" vertical="center" wrapText="1"/>
    </xf>
    <xf numFmtId="189" fontId="28" fillId="0" borderId="1" xfId="0" applyNumberFormat="1" applyFont="1" applyFill="1" applyBorder="1" applyAlignment="1">
      <alignment horizontal="right" vertical="center" wrapText="1"/>
    </xf>
    <xf numFmtId="182" fontId="13" fillId="0" borderId="36" xfId="0" applyNumberFormat="1" applyFont="1" applyFill="1" applyBorder="1" applyAlignment="1">
      <alignment horizontal="right" vertical="center" wrapText="1"/>
    </xf>
    <xf numFmtId="192" fontId="13" fillId="0" borderId="1" xfId="0" applyNumberFormat="1" applyFont="1" applyFill="1" applyBorder="1" applyAlignment="1">
      <alignment vertical="center"/>
    </xf>
    <xf numFmtId="181" fontId="13" fillId="5" borderId="26" xfId="0" applyNumberFormat="1" applyFont="1" applyFill="1" applyBorder="1" applyAlignment="1">
      <alignment horizontal="right" vertical="center" wrapText="1"/>
    </xf>
    <xf numFmtId="184" fontId="13" fillId="0" borderId="1" xfId="0" applyNumberFormat="1" applyFont="1" applyFill="1" applyBorder="1" applyAlignment="1">
      <alignment horizontal="right" vertical="center" wrapText="1"/>
    </xf>
    <xf numFmtId="0" fontId="29" fillId="0" borderId="27" xfId="0" applyFont="1" applyFill="1" applyBorder="1" applyAlignment="1">
      <alignment vertical="center"/>
    </xf>
    <xf numFmtId="0" fontId="23" fillId="0" borderId="28" xfId="0" applyFont="1" applyFill="1" applyBorder="1" applyAlignment="1">
      <alignment horizontal="left" vertical="center" wrapText="1"/>
    </xf>
    <xf numFmtId="0" fontId="5" fillId="6" borderId="35" xfId="0" applyFont="1" applyFill="1" applyBorder="1" applyAlignment="1">
      <alignment horizontal="left" vertical="center" wrapText="1"/>
    </xf>
    <xf numFmtId="0" fontId="5" fillId="6" borderId="43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vertical="center"/>
    </xf>
    <xf numFmtId="0" fontId="4" fillId="6" borderId="66" xfId="0" applyFont="1" applyFill="1" applyBorder="1" applyAlignment="1" quotePrefix="1">
      <alignment horizontal="right" vertical="center"/>
    </xf>
    <xf numFmtId="0" fontId="4" fillId="6" borderId="51" xfId="0" applyFont="1" applyFill="1" applyBorder="1" applyAlignment="1">
      <alignment vertical="center"/>
    </xf>
    <xf numFmtId="0" fontId="4" fillId="6" borderId="52" xfId="0" applyFont="1" applyFill="1" applyBorder="1" applyAlignment="1">
      <alignment horizontal="right" vertical="center" wrapText="1"/>
    </xf>
    <xf numFmtId="3" fontId="4" fillId="6" borderId="50" xfId="0" applyNumberFormat="1" applyFont="1" applyFill="1" applyBorder="1" applyAlignment="1">
      <alignment horizontal="right" vertical="center" wrapText="1"/>
    </xf>
    <xf numFmtId="3" fontId="4" fillId="6" borderId="51" xfId="0" applyNumberFormat="1" applyFont="1" applyFill="1" applyBorder="1" applyAlignment="1">
      <alignment horizontal="right" vertical="center" wrapText="1"/>
    </xf>
    <xf numFmtId="3" fontId="4" fillId="6" borderId="52" xfId="0" applyNumberFormat="1" applyFont="1" applyFill="1" applyBorder="1" applyAlignment="1">
      <alignment horizontal="right" vertical="center" wrapText="1"/>
    </xf>
    <xf numFmtId="189" fontId="4" fillId="6" borderId="45" xfId="0" applyNumberFormat="1" applyFont="1" applyFill="1" applyBorder="1" applyAlignment="1">
      <alignment horizontal="right" vertical="center" wrapText="1"/>
    </xf>
    <xf numFmtId="182" fontId="4" fillId="6" borderId="50" xfId="0" applyNumberFormat="1" applyFont="1" applyFill="1" applyBorder="1" applyAlignment="1">
      <alignment horizontal="right" vertical="center" wrapText="1"/>
    </xf>
    <xf numFmtId="192" fontId="4" fillId="6" borderId="45" xfId="0" applyNumberFormat="1" applyFont="1" applyFill="1" applyBorder="1" applyAlignment="1">
      <alignment vertical="center"/>
    </xf>
    <xf numFmtId="181" fontId="4" fillId="6" borderId="50" xfId="0" applyNumberFormat="1" applyFont="1" applyFill="1" applyBorder="1" applyAlignment="1">
      <alignment horizontal="right" vertical="center" wrapText="1"/>
    </xf>
    <xf numFmtId="181" fontId="4" fillId="6" borderId="51" xfId="0" applyNumberFormat="1" applyFont="1" applyFill="1" applyBorder="1" applyAlignment="1">
      <alignment horizontal="right" vertical="center" wrapText="1"/>
    </xf>
    <xf numFmtId="181" fontId="4" fillId="6" borderId="52" xfId="0" applyNumberFormat="1" applyFont="1" applyFill="1" applyBorder="1" applyAlignment="1">
      <alignment horizontal="right" vertical="center" wrapText="1"/>
    </xf>
    <xf numFmtId="184" fontId="4" fillId="6" borderId="45" xfId="0" applyNumberFormat="1" applyFont="1" applyFill="1" applyBorder="1" applyAlignment="1">
      <alignment horizontal="right" vertical="center" wrapText="1"/>
    </xf>
    <xf numFmtId="0" fontId="5" fillId="6" borderId="29" xfId="0" applyFont="1" applyFill="1" applyBorder="1" applyAlignment="1">
      <alignment vertical="center"/>
    </xf>
    <xf numFmtId="0" fontId="5" fillId="6" borderId="54" xfId="0" applyFont="1" applyFill="1" applyBorder="1" applyAlignment="1">
      <alignment horizontal="left" vertical="center" wrapText="1"/>
    </xf>
    <xf numFmtId="0" fontId="18" fillId="6" borderId="66" xfId="0" applyFont="1" applyFill="1" applyBorder="1" applyAlignment="1" quotePrefix="1">
      <alignment horizontal="right" vertical="center"/>
    </xf>
    <xf numFmtId="0" fontId="18" fillId="6" borderId="51" xfId="0" applyFont="1" applyFill="1" applyBorder="1" applyAlignment="1">
      <alignment vertical="center"/>
    </xf>
    <xf numFmtId="0" fontId="17" fillId="6" borderId="52" xfId="0" applyFont="1" applyFill="1" applyBorder="1" applyAlignment="1">
      <alignment horizontal="right" vertical="center" wrapText="1"/>
    </xf>
    <xf numFmtId="3" fontId="6" fillId="6" borderId="50" xfId="0" applyNumberFormat="1" applyFont="1" applyFill="1" applyBorder="1" applyAlignment="1">
      <alignment horizontal="right" vertical="center" wrapText="1"/>
    </xf>
    <xf numFmtId="3" fontId="6" fillId="6" borderId="51" xfId="0" applyNumberFormat="1" applyFont="1" applyFill="1" applyBorder="1" applyAlignment="1">
      <alignment horizontal="right" vertical="center" wrapText="1"/>
    </xf>
    <xf numFmtId="3" fontId="6" fillId="6" borderId="52" xfId="0" applyNumberFormat="1" applyFont="1" applyFill="1" applyBorder="1" applyAlignment="1">
      <alignment horizontal="right" vertical="center" wrapText="1"/>
    </xf>
    <xf numFmtId="189" fontId="8" fillId="6" borderId="45" xfId="0" applyNumberFormat="1" applyFont="1" applyFill="1" applyBorder="1" applyAlignment="1">
      <alignment horizontal="right" vertical="center" wrapText="1"/>
    </xf>
    <xf numFmtId="182" fontId="6" fillId="6" borderId="50" xfId="0" applyNumberFormat="1" applyFont="1" applyFill="1" applyBorder="1" applyAlignment="1">
      <alignment horizontal="right" vertical="center" wrapText="1"/>
    </xf>
    <xf numFmtId="192" fontId="6" fillId="6" borderId="45" xfId="0" applyNumberFormat="1" applyFont="1" applyFill="1" applyBorder="1" applyAlignment="1">
      <alignment vertical="center"/>
    </xf>
    <xf numFmtId="181" fontId="6" fillId="6" borderId="50" xfId="0" applyNumberFormat="1" applyFont="1" applyFill="1" applyBorder="1" applyAlignment="1">
      <alignment horizontal="right" vertical="center" wrapText="1"/>
    </xf>
    <xf numFmtId="181" fontId="6" fillId="6" borderId="51" xfId="0" applyNumberFormat="1" applyFont="1" applyFill="1" applyBorder="1" applyAlignment="1">
      <alignment horizontal="right" vertical="center" wrapText="1"/>
    </xf>
    <xf numFmtId="181" fontId="6" fillId="6" borderId="52" xfId="0" applyNumberFormat="1" applyFont="1" applyFill="1" applyBorder="1" applyAlignment="1">
      <alignment horizontal="right" vertical="center" wrapText="1"/>
    </xf>
    <xf numFmtId="184" fontId="6" fillId="6" borderId="45" xfId="0" applyNumberFormat="1" applyFont="1" applyFill="1" applyBorder="1" applyAlignment="1">
      <alignment horizontal="right" vertical="center" wrapText="1"/>
    </xf>
    <xf numFmtId="0" fontId="9" fillId="6" borderId="29" xfId="0" applyFont="1" applyFill="1" applyBorder="1" applyAlignment="1">
      <alignment vertical="center"/>
    </xf>
    <xf numFmtId="0" fontId="21" fillId="6" borderId="54" xfId="0" applyFont="1" applyFill="1" applyBorder="1" applyAlignment="1">
      <alignment horizontal="left" vertical="center" wrapText="1"/>
    </xf>
    <xf numFmtId="0" fontId="16" fillId="0" borderId="63" xfId="0" applyFont="1" applyFill="1" applyBorder="1" applyAlignment="1" quotePrefix="1">
      <alignment horizontal="right" vertical="center"/>
    </xf>
    <xf numFmtId="0" fontId="16" fillId="0" borderId="25" xfId="0" applyFont="1" applyFill="1" applyBorder="1" applyAlignment="1">
      <alignment vertical="center"/>
    </xf>
    <xf numFmtId="0" fontId="13" fillId="0" borderId="26" xfId="0" applyFont="1" applyFill="1" applyBorder="1" applyAlignment="1">
      <alignment horizontal="right" vertical="center" wrapText="1"/>
    </xf>
    <xf numFmtId="189" fontId="16" fillId="0" borderId="1" xfId="0" applyNumberFormat="1" applyFont="1" applyFill="1" applyBorder="1" applyAlignment="1">
      <alignment horizontal="right" vertical="center" wrapText="1"/>
    </xf>
    <xf numFmtId="0" fontId="24" fillId="0" borderId="27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89" fontId="4" fillId="3" borderId="0" xfId="0" applyNumberFormat="1" applyFont="1" applyFill="1" applyBorder="1" applyAlignment="1">
      <alignment vertical="center"/>
    </xf>
    <xf numFmtId="192" fontId="4" fillId="3" borderId="0" xfId="0" applyNumberFormat="1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189" fontId="4" fillId="6" borderId="0" xfId="0" applyNumberFormat="1" applyFont="1" applyFill="1" applyBorder="1" applyAlignment="1">
      <alignment vertical="center"/>
    </xf>
    <xf numFmtId="192" fontId="4" fillId="6" borderId="0" xfId="0" applyNumberFormat="1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189" fontId="4" fillId="7" borderId="0" xfId="0" applyNumberFormat="1" applyFont="1" applyFill="1" applyBorder="1" applyAlignment="1">
      <alignment vertical="center"/>
    </xf>
    <xf numFmtId="192" fontId="4" fillId="7" borderId="0" xfId="0" applyNumberFormat="1" applyFont="1" applyFill="1" applyBorder="1" applyAlignment="1">
      <alignment vertical="center"/>
    </xf>
    <xf numFmtId="0" fontId="4" fillId="7" borderId="67" xfId="0" applyFont="1" applyFill="1" applyBorder="1" applyAlignment="1">
      <alignment vertical="center"/>
    </xf>
    <xf numFmtId="0" fontId="4" fillId="7" borderId="68" xfId="0" applyFont="1" applyFill="1" applyBorder="1" applyAlignment="1">
      <alignment vertical="center"/>
    </xf>
    <xf numFmtId="0" fontId="30" fillId="7" borderId="69" xfId="0" applyFont="1" applyFill="1" applyBorder="1" applyAlignment="1" quotePrefix="1">
      <alignment horizontal="right" vertical="center"/>
    </xf>
    <xf numFmtId="0" fontId="30" fillId="7" borderId="67" xfId="0" applyFont="1" applyFill="1" applyBorder="1" applyAlignment="1">
      <alignment vertical="center"/>
    </xf>
    <xf numFmtId="0" fontId="30" fillId="7" borderId="70" xfId="0" applyFont="1" applyFill="1" applyBorder="1" applyAlignment="1">
      <alignment horizontal="right" vertical="center" wrapText="1"/>
    </xf>
    <xf numFmtId="3" fontId="30" fillId="7" borderId="71" xfId="0" applyNumberFormat="1" applyFont="1" applyFill="1" applyBorder="1" applyAlignment="1">
      <alignment horizontal="right" vertical="center" wrapText="1"/>
    </xf>
    <xf numFmtId="3" fontId="30" fillId="7" borderId="67" xfId="0" applyNumberFormat="1" applyFont="1" applyFill="1" applyBorder="1" applyAlignment="1">
      <alignment horizontal="right" vertical="center" wrapText="1"/>
    </xf>
    <xf numFmtId="3" fontId="30" fillId="7" borderId="70" xfId="0" applyNumberFormat="1" applyFont="1" applyFill="1" applyBorder="1" applyAlignment="1">
      <alignment horizontal="right" vertical="center" wrapText="1"/>
    </xf>
    <xf numFmtId="189" fontId="30" fillId="7" borderId="72" xfId="0" applyNumberFormat="1" applyFont="1" applyFill="1" applyBorder="1" applyAlignment="1">
      <alignment horizontal="right" vertical="center" wrapText="1"/>
    </xf>
    <xf numFmtId="182" fontId="30" fillId="7" borderId="71" xfId="0" applyNumberFormat="1" applyFont="1" applyFill="1" applyBorder="1" applyAlignment="1">
      <alignment horizontal="right" vertical="center" wrapText="1"/>
    </xf>
    <xf numFmtId="192" fontId="30" fillId="7" borderId="72" xfId="0" applyNumberFormat="1" applyFont="1" applyFill="1" applyBorder="1" applyAlignment="1">
      <alignment vertical="center"/>
    </xf>
    <xf numFmtId="181" fontId="30" fillId="7" borderId="71" xfId="0" applyNumberFormat="1" applyFont="1" applyFill="1" applyBorder="1" applyAlignment="1">
      <alignment horizontal="right" vertical="center" wrapText="1"/>
    </xf>
    <xf numFmtId="181" fontId="30" fillId="7" borderId="67" xfId="0" applyNumberFormat="1" applyFont="1" applyFill="1" applyBorder="1" applyAlignment="1">
      <alignment horizontal="right" vertical="center" wrapText="1"/>
    </xf>
    <xf numFmtId="181" fontId="30" fillId="7" borderId="70" xfId="0" applyNumberFormat="1" applyFont="1" applyFill="1" applyBorder="1" applyAlignment="1">
      <alignment horizontal="right" vertical="center" wrapText="1"/>
    </xf>
    <xf numFmtId="184" fontId="30" fillId="7" borderId="72" xfId="0" applyNumberFormat="1" applyFont="1" applyFill="1" applyBorder="1" applyAlignment="1">
      <alignment horizontal="right" vertical="center" wrapText="1"/>
    </xf>
    <xf numFmtId="0" fontId="31" fillId="7" borderId="73" xfId="0" applyFont="1" applyFill="1" applyBorder="1" applyAlignment="1">
      <alignment vertical="center"/>
    </xf>
    <xf numFmtId="0" fontId="31" fillId="7" borderId="74" xfId="0" applyFont="1" applyFill="1" applyBorder="1" applyAlignment="1">
      <alignment horizontal="left" vertical="center" wrapText="1"/>
    </xf>
    <xf numFmtId="189" fontId="31" fillId="7" borderId="72" xfId="0" applyNumberFormat="1" applyFont="1" applyFill="1" applyBorder="1" applyAlignment="1">
      <alignment horizontal="right" vertical="center" wrapText="1"/>
    </xf>
    <xf numFmtId="0" fontId="30" fillId="7" borderId="75" xfId="0" applyFont="1" applyFill="1" applyBorder="1" applyAlignment="1" quotePrefix="1">
      <alignment horizontal="right" vertical="center"/>
    </xf>
    <xf numFmtId="0" fontId="30" fillId="7" borderId="68" xfId="0" applyFont="1" applyFill="1" applyBorder="1" applyAlignment="1">
      <alignment vertical="center"/>
    </xf>
    <xf numFmtId="0" fontId="30" fillId="7" borderId="76" xfId="0" applyFont="1" applyFill="1" applyBorder="1" applyAlignment="1">
      <alignment horizontal="right" vertical="center" wrapText="1"/>
    </xf>
    <xf numFmtId="3" fontId="30" fillId="7" borderId="77" xfId="0" applyNumberFormat="1" applyFont="1" applyFill="1" applyBorder="1" applyAlignment="1">
      <alignment horizontal="right" vertical="center" wrapText="1"/>
    </xf>
    <xf numFmtId="3" fontId="30" fillId="7" borderId="68" xfId="0" applyNumberFormat="1" applyFont="1" applyFill="1" applyBorder="1" applyAlignment="1">
      <alignment horizontal="right" vertical="center" wrapText="1"/>
    </xf>
    <xf numFmtId="3" fontId="31" fillId="7" borderId="68" xfId="0" applyNumberFormat="1" applyFont="1" applyFill="1" applyBorder="1" applyAlignment="1">
      <alignment horizontal="right" vertical="center" wrapText="1"/>
    </xf>
    <xf numFmtId="3" fontId="30" fillId="7" borderId="76" xfId="0" applyNumberFormat="1" applyFont="1" applyFill="1" applyBorder="1" applyAlignment="1">
      <alignment horizontal="right" vertical="center" wrapText="1"/>
    </xf>
    <xf numFmtId="189" fontId="30" fillId="7" borderId="78" xfId="0" applyNumberFormat="1" applyFont="1" applyFill="1" applyBorder="1" applyAlignment="1">
      <alignment horizontal="right" vertical="center" wrapText="1"/>
    </xf>
    <xf numFmtId="182" fontId="30" fillId="7" borderId="77" xfId="0" applyNumberFormat="1" applyFont="1" applyFill="1" applyBorder="1" applyAlignment="1">
      <alignment horizontal="right" vertical="center" wrapText="1"/>
    </xf>
    <xf numFmtId="192" fontId="30" fillId="7" borderId="78" xfId="0" applyNumberFormat="1" applyFont="1" applyFill="1" applyBorder="1" applyAlignment="1">
      <alignment vertical="center"/>
    </xf>
    <xf numFmtId="181" fontId="30" fillId="7" borderId="77" xfId="0" applyNumberFormat="1" applyFont="1" applyFill="1" applyBorder="1" applyAlignment="1">
      <alignment horizontal="right" vertical="center" wrapText="1"/>
    </xf>
    <xf numFmtId="181" fontId="30" fillId="7" borderId="68" xfId="0" applyNumberFormat="1" applyFont="1" applyFill="1" applyBorder="1" applyAlignment="1">
      <alignment horizontal="right" vertical="center" wrapText="1"/>
    </xf>
    <xf numFmtId="181" fontId="30" fillId="7" borderId="76" xfId="0" applyNumberFormat="1" applyFont="1" applyFill="1" applyBorder="1" applyAlignment="1">
      <alignment horizontal="right" vertical="center" wrapText="1"/>
    </xf>
    <xf numFmtId="184" fontId="30" fillId="7" borderId="78" xfId="0" applyNumberFormat="1" applyFont="1" applyFill="1" applyBorder="1" applyAlignment="1">
      <alignment horizontal="right" vertical="center" wrapText="1"/>
    </xf>
    <xf numFmtId="0" fontId="31" fillId="7" borderId="79" xfId="0" applyFont="1" applyFill="1" applyBorder="1" applyAlignment="1">
      <alignment vertical="center"/>
    </xf>
    <xf numFmtId="0" fontId="31" fillId="7" borderId="80" xfId="0" applyFont="1" applyFill="1" applyBorder="1" applyAlignment="1">
      <alignment horizontal="left" vertical="center" wrapText="1"/>
    </xf>
    <xf numFmtId="0" fontId="30" fillId="7" borderId="0" xfId="0" applyFont="1" applyFill="1" applyBorder="1" applyAlignment="1">
      <alignment vertical="center"/>
    </xf>
    <xf numFmtId="0" fontId="15" fillId="6" borderId="81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15" fillId="6" borderId="82" xfId="0" applyFont="1" applyFill="1" applyBorder="1" applyAlignment="1">
      <alignment vertical="center"/>
    </xf>
    <xf numFmtId="0" fontId="15" fillId="3" borderId="81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5" fillId="3" borderId="82" xfId="0" applyFont="1" applyFill="1" applyBorder="1" applyAlignment="1">
      <alignment vertical="center"/>
    </xf>
    <xf numFmtId="3" fontId="15" fillId="3" borderId="11" xfId="0" applyNumberFormat="1" applyFont="1" applyFill="1" applyBorder="1" applyAlignment="1">
      <alignment horizontal="center" vertical="center"/>
    </xf>
    <xf numFmtId="3" fontId="15" fillId="3" borderId="83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262</xdr:row>
      <xdr:rowOff>0</xdr:rowOff>
    </xdr:from>
    <xdr:to>
      <xdr:col>1</xdr:col>
      <xdr:colOff>238125</xdr:colOff>
      <xdr:row>263</xdr:row>
      <xdr:rowOff>28575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1681400"/>
          <a:ext cx="238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238125</xdr:colOff>
      <xdr:row>263</xdr:row>
      <xdr:rowOff>28575</xdr:rowOff>
    </xdr:to>
    <xdr:pic>
      <xdr:nvPicPr>
        <xdr:cNvPr id="2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1681400"/>
          <a:ext cx="238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s-j.com/data/pop2005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8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5.69921875" style="1" bestFit="1" customWidth="1"/>
    <col min="2" max="2" width="4.5" style="1" bestFit="1" customWidth="1"/>
    <col min="3" max="3" width="7" style="1" bestFit="1" customWidth="1"/>
    <col min="4" max="4" width="9.5" style="1" bestFit="1" customWidth="1"/>
    <col min="5" max="9" width="8.5" style="1" customWidth="1"/>
    <col min="10" max="10" width="8.5" style="125" customWidth="1"/>
    <col min="11" max="11" width="9" style="1" bestFit="1" customWidth="1"/>
    <col min="12" max="12" width="7.5" style="216" bestFit="1" customWidth="1"/>
    <col min="13" max="14" width="9" style="1" bestFit="1" customWidth="1"/>
    <col min="15" max="15" width="9" style="1" customWidth="1"/>
    <col min="16" max="16" width="5.59765625" style="8" bestFit="1" customWidth="1"/>
    <col min="17" max="17" width="10.5" style="7" bestFit="1" customWidth="1"/>
    <col min="18" max="18" width="13.09765625" style="1" bestFit="1" customWidth="1"/>
    <col min="19" max="16384" width="9" style="1" customWidth="1"/>
  </cols>
  <sheetData>
    <row r="1" ht="17.25">
      <c r="A1" s="237" t="s">
        <v>720</v>
      </c>
    </row>
    <row r="3" spans="1:15" ht="11.25">
      <c r="A3" s="1" t="s">
        <v>869</v>
      </c>
      <c r="K3" s="363" t="s">
        <v>937</v>
      </c>
      <c r="L3" s="364"/>
      <c r="M3" s="363"/>
      <c r="N3" s="365"/>
      <c r="O3" s="363"/>
    </row>
    <row r="4" spans="1:15" ht="11.25">
      <c r="A4" s="1" t="s">
        <v>870</v>
      </c>
      <c r="K4" s="366" t="s">
        <v>969</v>
      </c>
      <c r="L4" s="367"/>
      <c r="M4" s="366"/>
      <c r="N4" s="368"/>
      <c r="O4" s="366"/>
    </row>
    <row r="5" spans="1:14" ht="11.25">
      <c r="A5" s="1" t="s">
        <v>747</v>
      </c>
      <c r="L5" s="125"/>
      <c r="N5" s="216"/>
    </row>
    <row r="6" spans="1:15" ht="11.25">
      <c r="A6" s="1" t="s">
        <v>748</v>
      </c>
      <c r="K6" s="406" t="s">
        <v>961</v>
      </c>
      <c r="L6" s="370"/>
      <c r="M6" s="369"/>
      <c r="N6" s="371"/>
      <c r="O6" s="369"/>
    </row>
    <row r="7" spans="1:14" ht="11.25">
      <c r="A7" s="1" t="s">
        <v>768</v>
      </c>
      <c r="L7" s="1"/>
      <c r="M7" s="8"/>
      <c r="N7" s="7"/>
    </row>
    <row r="8" spans="1:17" ht="11.25">
      <c r="A8" s="1" t="s">
        <v>959</v>
      </c>
      <c r="K8" s="81" t="s">
        <v>958</v>
      </c>
      <c r="L8" s="1"/>
      <c r="M8" s="8"/>
      <c r="N8" s="7"/>
      <c r="P8" s="1"/>
      <c r="Q8" s="1"/>
    </row>
    <row r="9" spans="1:17" ht="11.25">
      <c r="A9" s="1" t="s">
        <v>960</v>
      </c>
      <c r="L9" s="1"/>
      <c r="M9" s="8"/>
      <c r="N9" s="7"/>
      <c r="P9" s="1"/>
      <c r="Q9" s="1"/>
    </row>
    <row r="10" spans="1:17" ht="11.25">
      <c r="A10" s="1" t="s">
        <v>769</v>
      </c>
      <c r="L10" s="1"/>
      <c r="M10" s="8"/>
      <c r="N10" s="7"/>
      <c r="P10" s="1"/>
      <c r="Q10" s="1"/>
    </row>
    <row r="11" spans="1:17" ht="11.25">
      <c r="A11" s="1" t="s">
        <v>770</v>
      </c>
      <c r="L11" s="1"/>
      <c r="M11" s="8"/>
      <c r="N11" s="7"/>
      <c r="P11" s="1"/>
      <c r="Q11" s="1"/>
    </row>
    <row r="12" ht="11.25">
      <c r="A12" s="254" t="s">
        <v>767</v>
      </c>
    </row>
    <row r="13" ht="12" thickBot="1"/>
    <row r="14" spans="1:18" ht="23.25" thickBot="1">
      <c r="A14" s="238" t="s">
        <v>771</v>
      </c>
      <c r="B14" s="12" t="s">
        <v>629</v>
      </c>
      <c r="C14" s="12" t="s">
        <v>630</v>
      </c>
      <c r="D14" s="26" t="s">
        <v>632</v>
      </c>
      <c r="E14" s="31" t="s">
        <v>634</v>
      </c>
      <c r="F14" s="12" t="s">
        <v>635</v>
      </c>
      <c r="G14" s="12" t="s">
        <v>636</v>
      </c>
      <c r="H14" s="12" t="s">
        <v>637</v>
      </c>
      <c r="I14" s="75" t="s">
        <v>726</v>
      </c>
      <c r="J14" s="126" t="s">
        <v>729</v>
      </c>
      <c r="K14" s="31" t="s">
        <v>717</v>
      </c>
      <c r="L14" s="217" t="s">
        <v>640</v>
      </c>
      <c r="M14" s="31" t="s">
        <v>638</v>
      </c>
      <c r="N14" s="12" t="s">
        <v>639</v>
      </c>
      <c r="O14" s="104" t="s">
        <v>727</v>
      </c>
      <c r="P14" s="82" t="s">
        <v>728</v>
      </c>
      <c r="Q14" s="42" t="s">
        <v>631</v>
      </c>
      <c r="R14" s="13" t="s">
        <v>633</v>
      </c>
    </row>
    <row r="15" spans="1:18" s="4" customFormat="1" ht="12" thickBot="1">
      <c r="A15" s="239" t="s">
        <v>0</v>
      </c>
      <c r="B15" s="14"/>
      <c r="C15" s="14"/>
      <c r="D15" s="27" t="s">
        <v>641</v>
      </c>
      <c r="E15" s="32"/>
      <c r="F15" s="15"/>
      <c r="G15" s="15">
        <v>5692321</v>
      </c>
      <c r="H15" s="15">
        <v>5683062</v>
      </c>
      <c r="I15" s="76">
        <v>5627422</v>
      </c>
      <c r="J15" s="127">
        <f>I15-H15</f>
        <v>-55640</v>
      </c>
      <c r="K15" s="65">
        <v>83454.71</v>
      </c>
      <c r="L15" s="218">
        <f>I15/K15</f>
        <v>67.43084961891306</v>
      </c>
      <c r="M15" s="36">
        <v>2187000</v>
      </c>
      <c r="N15" s="16">
        <v>2306419</v>
      </c>
      <c r="O15" s="105">
        <v>2379870</v>
      </c>
      <c r="P15" s="148">
        <f>I15/O15</f>
        <v>2.3645921836066677</v>
      </c>
      <c r="Q15" s="43"/>
      <c r="R15" s="17" t="s">
        <v>772</v>
      </c>
    </row>
    <row r="16" spans="1:18" s="4" customFormat="1" ht="12" thickBot="1">
      <c r="A16" s="240"/>
      <c r="B16" s="205"/>
      <c r="C16" s="205"/>
      <c r="D16" s="206"/>
      <c r="E16" s="207"/>
      <c r="F16" s="207"/>
      <c r="G16" s="207"/>
      <c r="H16" s="207"/>
      <c r="I16" s="207"/>
      <c r="J16" s="208"/>
      <c r="K16" s="209"/>
      <c r="L16" s="219"/>
      <c r="M16" s="210"/>
      <c r="N16" s="210"/>
      <c r="O16" s="210"/>
      <c r="P16" s="211"/>
      <c r="Q16" s="212"/>
      <c r="R16" s="213"/>
    </row>
    <row r="17" spans="1:18" s="5" customFormat="1" ht="13.5" customHeight="1">
      <c r="A17" s="241" t="s">
        <v>1</v>
      </c>
      <c r="B17" s="183" t="s">
        <v>2</v>
      </c>
      <c r="C17" s="183"/>
      <c r="D17" s="184" t="s">
        <v>3</v>
      </c>
      <c r="E17" s="141">
        <v>1542979</v>
      </c>
      <c r="F17" s="142">
        <v>1671742</v>
      </c>
      <c r="G17" s="142">
        <v>1757025</v>
      </c>
      <c r="H17" s="142">
        <v>1822368</v>
      </c>
      <c r="I17" s="143">
        <v>1880875</v>
      </c>
      <c r="J17" s="128">
        <f>I17-H17</f>
        <v>58507</v>
      </c>
      <c r="K17" s="144">
        <v>1121.12</v>
      </c>
      <c r="L17" s="220">
        <f aca="true" t="shared" si="0" ref="L17:L34">I17/K17</f>
        <v>1677.6750035678608</v>
      </c>
      <c r="M17" s="145">
        <v>718473</v>
      </c>
      <c r="N17" s="146">
        <v>781948</v>
      </c>
      <c r="O17" s="215">
        <v>837371</v>
      </c>
      <c r="P17" s="147">
        <f aca="true" t="shared" si="1" ref="P17:P34">I17/O17</f>
        <v>2.246166872270475</v>
      </c>
      <c r="Q17" s="44"/>
      <c r="R17" s="204" t="s">
        <v>4</v>
      </c>
    </row>
    <row r="18" spans="1:18" s="6" customFormat="1" ht="13.5" customHeight="1">
      <c r="A18" s="374" t="s">
        <v>5</v>
      </c>
      <c r="B18" s="372"/>
      <c r="C18" s="375"/>
      <c r="D18" s="376" t="s">
        <v>642</v>
      </c>
      <c r="E18" s="377"/>
      <c r="F18" s="378"/>
      <c r="G18" s="378">
        <v>173358</v>
      </c>
      <c r="H18" s="378">
        <v>181383</v>
      </c>
      <c r="I18" s="379">
        <v>202776</v>
      </c>
      <c r="J18" s="380">
        <f aca="true" t="shared" si="2" ref="J18:J85">I18-H18</f>
        <v>21393</v>
      </c>
      <c r="K18" s="381">
        <v>46.42</v>
      </c>
      <c r="L18" s="382">
        <f t="shared" si="0"/>
        <v>4368.289530374838</v>
      </c>
      <c r="M18" s="383">
        <v>86685</v>
      </c>
      <c r="N18" s="384">
        <v>94210</v>
      </c>
      <c r="O18" s="385">
        <v>108376</v>
      </c>
      <c r="P18" s="386">
        <f t="shared" si="1"/>
        <v>1.8710415590167564</v>
      </c>
      <c r="Q18" s="387"/>
      <c r="R18" s="388" t="s">
        <v>871</v>
      </c>
    </row>
    <row r="19" spans="1:18" s="6" customFormat="1" ht="13.5" customHeight="1">
      <c r="A19" s="374" t="s">
        <v>6</v>
      </c>
      <c r="B19" s="372"/>
      <c r="C19" s="375"/>
      <c r="D19" s="376" t="s">
        <v>643</v>
      </c>
      <c r="E19" s="377"/>
      <c r="F19" s="378"/>
      <c r="G19" s="378">
        <v>251419</v>
      </c>
      <c r="H19" s="378">
        <v>260114</v>
      </c>
      <c r="I19" s="379">
        <v>272874</v>
      </c>
      <c r="J19" s="380">
        <f t="shared" si="2"/>
        <v>12760</v>
      </c>
      <c r="K19" s="381">
        <v>63.48</v>
      </c>
      <c r="L19" s="382">
        <f t="shared" si="0"/>
        <v>4298.582230623819</v>
      </c>
      <c r="M19" s="383">
        <v>103814</v>
      </c>
      <c r="N19" s="384">
        <v>111448</v>
      </c>
      <c r="O19" s="385">
        <v>120801</v>
      </c>
      <c r="P19" s="386">
        <f t="shared" si="1"/>
        <v>2.2588720292050564</v>
      </c>
      <c r="Q19" s="387"/>
      <c r="R19" s="388" t="s">
        <v>773</v>
      </c>
    </row>
    <row r="20" spans="1:18" s="6" customFormat="1" ht="13.5" customHeight="1">
      <c r="A20" s="374" t="s">
        <v>7</v>
      </c>
      <c r="B20" s="372"/>
      <c r="C20" s="375"/>
      <c r="D20" s="376" t="s">
        <v>644</v>
      </c>
      <c r="E20" s="377"/>
      <c r="F20" s="378"/>
      <c r="G20" s="378">
        <v>241319</v>
      </c>
      <c r="H20" s="378">
        <v>248950</v>
      </c>
      <c r="I20" s="379">
        <v>254021</v>
      </c>
      <c r="J20" s="380">
        <f t="shared" si="2"/>
        <v>5071</v>
      </c>
      <c r="K20" s="381">
        <v>57.13</v>
      </c>
      <c r="L20" s="382">
        <f t="shared" si="0"/>
        <v>4446.367932784877</v>
      </c>
      <c r="M20" s="383">
        <v>99211</v>
      </c>
      <c r="N20" s="384">
        <v>108132</v>
      </c>
      <c r="O20" s="385">
        <v>113386</v>
      </c>
      <c r="P20" s="386">
        <f t="shared" si="1"/>
        <v>2.2403206745100808</v>
      </c>
      <c r="Q20" s="387"/>
      <c r="R20" s="388" t="s">
        <v>774</v>
      </c>
    </row>
    <row r="21" spans="1:18" s="6" customFormat="1" ht="13.5" customHeight="1">
      <c r="A21" s="374" t="s">
        <v>8</v>
      </c>
      <c r="B21" s="372"/>
      <c r="C21" s="375"/>
      <c r="D21" s="376" t="s">
        <v>645</v>
      </c>
      <c r="E21" s="377"/>
      <c r="F21" s="378"/>
      <c r="G21" s="378">
        <v>192102</v>
      </c>
      <c r="H21" s="378">
        <v>197223</v>
      </c>
      <c r="I21" s="379">
        <v>201326</v>
      </c>
      <c r="J21" s="380">
        <f t="shared" si="2"/>
        <v>4103</v>
      </c>
      <c r="K21" s="381">
        <v>34.58</v>
      </c>
      <c r="L21" s="382">
        <f t="shared" si="0"/>
        <v>5822.0358588779645</v>
      </c>
      <c r="M21" s="383">
        <v>86212</v>
      </c>
      <c r="N21" s="384">
        <v>91494</v>
      </c>
      <c r="O21" s="385">
        <v>95950</v>
      </c>
      <c r="P21" s="386">
        <f t="shared" si="1"/>
        <v>2.09823866597186</v>
      </c>
      <c r="Q21" s="387"/>
      <c r="R21" s="388" t="s">
        <v>775</v>
      </c>
    </row>
    <row r="22" spans="1:18" s="6" customFormat="1" ht="13.5" customHeight="1">
      <c r="A22" s="374" t="s">
        <v>9</v>
      </c>
      <c r="B22" s="372"/>
      <c r="C22" s="375"/>
      <c r="D22" s="376" t="s">
        <v>646</v>
      </c>
      <c r="E22" s="377"/>
      <c r="F22" s="378"/>
      <c r="G22" s="378">
        <v>296647</v>
      </c>
      <c r="H22" s="378">
        <v>204700</v>
      </c>
      <c r="I22" s="379">
        <v>209420</v>
      </c>
      <c r="J22" s="389">
        <f t="shared" si="2"/>
        <v>4720</v>
      </c>
      <c r="K22" s="381">
        <v>46.35</v>
      </c>
      <c r="L22" s="382">
        <f t="shared" si="0"/>
        <v>4518.2308522114345</v>
      </c>
      <c r="M22" s="383">
        <v>121352</v>
      </c>
      <c r="N22" s="384">
        <v>97557</v>
      </c>
      <c r="O22" s="385">
        <v>101454</v>
      </c>
      <c r="P22" s="386">
        <f t="shared" si="1"/>
        <v>2.064186725018235</v>
      </c>
      <c r="Q22" s="387"/>
      <c r="R22" s="388" t="s">
        <v>776</v>
      </c>
    </row>
    <row r="23" spans="1:18" s="6" customFormat="1" ht="13.5" customHeight="1">
      <c r="A23" s="374" t="s">
        <v>10</v>
      </c>
      <c r="B23" s="372"/>
      <c r="C23" s="375"/>
      <c r="D23" s="376" t="s">
        <v>647</v>
      </c>
      <c r="E23" s="377"/>
      <c r="F23" s="378"/>
      <c r="G23" s="378">
        <v>155650</v>
      </c>
      <c r="H23" s="378">
        <v>156787</v>
      </c>
      <c r="I23" s="379">
        <v>153034</v>
      </c>
      <c r="J23" s="380">
        <f t="shared" si="2"/>
        <v>-3753</v>
      </c>
      <c r="K23" s="381">
        <v>657.23</v>
      </c>
      <c r="L23" s="382">
        <f t="shared" si="0"/>
        <v>232.84694855682181</v>
      </c>
      <c r="M23" s="383">
        <v>57158</v>
      </c>
      <c r="N23" s="384">
        <v>60955</v>
      </c>
      <c r="O23" s="385">
        <v>64114</v>
      </c>
      <c r="P23" s="386">
        <f t="shared" si="1"/>
        <v>2.3869045762236016</v>
      </c>
      <c r="Q23" s="387"/>
      <c r="R23" s="388" t="s">
        <v>777</v>
      </c>
    </row>
    <row r="24" spans="1:18" s="6" customFormat="1" ht="13.5" customHeight="1">
      <c r="A24" s="374" t="s">
        <v>11</v>
      </c>
      <c r="B24" s="372"/>
      <c r="C24" s="375"/>
      <c r="D24" s="376" t="s">
        <v>648</v>
      </c>
      <c r="E24" s="377"/>
      <c r="F24" s="378"/>
      <c r="G24" s="378">
        <v>194308</v>
      </c>
      <c r="H24" s="378">
        <v>199385</v>
      </c>
      <c r="I24" s="379">
        <v>207331</v>
      </c>
      <c r="J24" s="380">
        <f t="shared" si="2"/>
        <v>7946</v>
      </c>
      <c r="K24" s="381">
        <v>74.93</v>
      </c>
      <c r="L24" s="382">
        <f t="shared" si="0"/>
        <v>2766.9958628052846</v>
      </c>
      <c r="M24" s="383">
        <v>76425</v>
      </c>
      <c r="N24" s="384">
        <v>82758</v>
      </c>
      <c r="O24" s="385">
        <v>89893</v>
      </c>
      <c r="P24" s="386">
        <f t="shared" si="1"/>
        <v>2.3064198547161627</v>
      </c>
      <c r="Q24" s="387"/>
      <c r="R24" s="388" t="s">
        <v>778</v>
      </c>
    </row>
    <row r="25" spans="1:18" s="6" customFormat="1" ht="13.5" customHeight="1">
      <c r="A25" s="374" t="s">
        <v>12</v>
      </c>
      <c r="B25" s="372"/>
      <c r="C25" s="375"/>
      <c r="D25" s="376" t="s">
        <v>649</v>
      </c>
      <c r="E25" s="377"/>
      <c r="F25" s="378"/>
      <c r="G25" s="378">
        <v>122738</v>
      </c>
      <c r="H25" s="378">
        <v>127718</v>
      </c>
      <c r="I25" s="379">
        <v>129713</v>
      </c>
      <c r="J25" s="380">
        <f t="shared" si="2"/>
        <v>1995</v>
      </c>
      <c r="K25" s="381">
        <v>24.38</v>
      </c>
      <c r="L25" s="382">
        <f t="shared" si="0"/>
        <v>5320.467596390484</v>
      </c>
      <c r="M25" s="383">
        <v>44091</v>
      </c>
      <c r="N25" s="384">
        <v>48759</v>
      </c>
      <c r="O25" s="385">
        <v>51837</v>
      </c>
      <c r="P25" s="386">
        <f t="shared" si="1"/>
        <v>2.5023245944016823</v>
      </c>
      <c r="Q25" s="387"/>
      <c r="R25" s="388" t="s">
        <v>779</v>
      </c>
    </row>
    <row r="26" spans="1:18" s="6" customFormat="1" ht="13.5" customHeight="1">
      <c r="A26" s="374" t="s">
        <v>13</v>
      </c>
      <c r="B26" s="372"/>
      <c r="C26" s="375"/>
      <c r="D26" s="376" t="s">
        <v>650</v>
      </c>
      <c r="E26" s="377"/>
      <c r="F26" s="378"/>
      <c r="G26" s="378">
        <v>129484</v>
      </c>
      <c r="H26" s="378">
        <v>136006</v>
      </c>
      <c r="I26" s="379">
        <v>137603</v>
      </c>
      <c r="J26" s="380">
        <f t="shared" si="2"/>
        <v>1597</v>
      </c>
      <c r="K26" s="381">
        <v>56.92</v>
      </c>
      <c r="L26" s="382">
        <f t="shared" si="0"/>
        <v>2417.480674631061</v>
      </c>
      <c r="M26" s="383">
        <v>43525</v>
      </c>
      <c r="N26" s="384">
        <v>48696</v>
      </c>
      <c r="O26" s="385">
        <v>51396</v>
      </c>
      <c r="P26" s="386">
        <f t="shared" si="1"/>
        <v>2.6773095182504476</v>
      </c>
      <c r="Q26" s="387"/>
      <c r="R26" s="388" t="s">
        <v>780</v>
      </c>
    </row>
    <row r="27" spans="1:18" s="6" customFormat="1" ht="21">
      <c r="A27" s="390" t="s">
        <v>781</v>
      </c>
      <c r="B27" s="373"/>
      <c r="C27" s="391"/>
      <c r="D27" s="392" t="s">
        <v>651</v>
      </c>
      <c r="E27" s="393"/>
      <c r="F27" s="394"/>
      <c r="G27" s="395" t="s">
        <v>725</v>
      </c>
      <c r="H27" s="394">
        <v>110102</v>
      </c>
      <c r="I27" s="396">
        <v>112777</v>
      </c>
      <c r="J27" s="397">
        <f t="shared" si="2"/>
        <v>2675</v>
      </c>
      <c r="K27" s="398">
        <v>59.7</v>
      </c>
      <c r="L27" s="399">
        <f t="shared" si="0"/>
        <v>1889.0619765494137</v>
      </c>
      <c r="M27" s="400"/>
      <c r="N27" s="401">
        <v>37939</v>
      </c>
      <c r="O27" s="402">
        <v>40164</v>
      </c>
      <c r="P27" s="403">
        <f t="shared" si="1"/>
        <v>2.8079125585101083</v>
      </c>
      <c r="Q27" s="404"/>
      <c r="R27" s="405" t="s">
        <v>782</v>
      </c>
    </row>
    <row r="28" spans="1:18" ht="13.5" customHeight="1">
      <c r="A28" s="242" t="s">
        <v>14</v>
      </c>
      <c r="B28" s="9" t="s">
        <v>2</v>
      </c>
      <c r="C28" s="9"/>
      <c r="D28" s="28" t="s">
        <v>15</v>
      </c>
      <c r="E28" s="33">
        <v>90328</v>
      </c>
      <c r="F28" s="10">
        <v>97201</v>
      </c>
      <c r="G28" s="10">
        <v>115495</v>
      </c>
      <c r="H28" s="10">
        <v>123877</v>
      </c>
      <c r="I28" s="77">
        <v>125589</v>
      </c>
      <c r="J28" s="129">
        <f t="shared" si="2"/>
        <v>1712</v>
      </c>
      <c r="K28" s="66">
        <v>187.57</v>
      </c>
      <c r="L28" s="221">
        <f t="shared" si="0"/>
        <v>669.5580316681773</v>
      </c>
      <c r="M28" s="37">
        <v>42856</v>
      </c>
      <c r="N28" s="11">
        <v>47658</v>
      </c>
      <c r="O28" s="106">
        <v>50247</v>
      </c>
      <c r="P28" s="3">
        <f t="shared" si="1"/>
        <v>2.499432801958326</v>
      </c>
      <c r="Q28" s="45"/>
      <c r="R28" s="18" t="s">
        <v>16</v>
      </c>
    </row>
    <row r="29" spans="1:18" ht="13.5" customHeight="1">
      <c r="A29" s="242" t="s">
        <v>17</v>
      </c>
      <c r="B29" s="9" t="s">
        <v>2</v>
      </c>
      <c r="C29" s="9"/>
      <c r="D29" s="28" t="s">
        <v>18</v>
      </c>
      <c r="E29" s="33">
        <v>73610</v>
      </c>
      <c r="F29" s="10">
        <v>78946</v>
      </c>
      <c r="G29" s="10">
        <v>84866</v>
      </c>
      <c r="H29" s="10">
        <v>88897</v>
      </c>
      <c r="I29" s="77">
        <v>91439</v>
      </c>
      <c r="J29" s="129">
        <f t="shared" si="2"/>
        <v>2542</v>
      </c>
      <c r="K29" s="66">
        <v>594.95</v>
      </c>
      <c r="L29" s="221">
        <f t="shared" si="0"/>
        <v>153.69190688293133</v>
      </c>
      <c r="M29" s="37">
        <v>30071</v>
      </c>
      <c r="N29" s="11">
        <v>33532</v>
      </c>
      <c r="O29" s="106">
        <v>35973</v>
      </c>
      <c r="P29" s="3">
        <f t="shared" si="1"/>
        <v>2.541878631195619</v>
      </c>
      <c r="Q29" s="45"/>
      <c r="R29" s="18" t="s">
        <v>19</v>
      </c>
    </row>
    <row r="30" spans="1:18" ht="13.5" customHeight="1">
      <c r="A30" s="242" t="s">
        <v>20</v>
      </c>
      <c r="B30" s="9" t="s">
        <v>2</v>
      </c>
      <c r="C30" s="9"/>
      <c r="D30" s="28" t="s">
        <v>21</v>
      </c>
      <c r="E30" s="33">
        <v>48305</v>
      </c>
      <c r="F30" s="10">
        <v>55615</v>
      </c>
      <c r="G30" s="10">
        <v>62351</v>
      </c>
      <c r="H30" s="10">
        <v>65239</v>
      </c>
      <c r="I30" s="77">
        <v>67611</v>
      </c>
      <c r="J30" s="129">
        <f t="shared" si="2"/>
        <v>2372</v>
      </c>
      <c r="K30" s="66">
        <v>294.87</v>
      </c>
      <c r="L30" s="221">
        <f t="shared" si="0"/>
        <v>229.29087394445008</v>
      </c>
      <c r="M30" s="37">
        <v>21383</v>
      </c>
      <c r="N30" s="11">
        <v>23660</v>
      </c>
      <c r="O30" s="106">
        <v>25650</v>
      </c>
      <c r="P30" s="3">
        <f t="shared" si="1"/>
        <v>2.635906432748538</v>
      </c>
      <c r="Q30" s="45"/>
      <c r="R30" s="18" t="s">
        <v>22</v>
      </c>
    </row>
    <row r="31" spans="1:18" ht="13.5" customHeight="1">
      <c r="A31" s="242" t="s">
        <v>783</v>
      </c>
      <c r="B31" s="9" t="s">
        <v>2</v>
      </c>
      <c r="C31" s="9"/>
      <c r="D31" s="28" t="s">
        <v>23</v>
      </c>
      <c r="E31" s="33">
        <v>40853</v>
      </c>
      <c r="F31" s="10">
        <v>47758</v>
      </c>
      <c r="G31" s="10">
        <v>53537</v>
      </c>
      <c r="H31" s="10">
        <v>57731</v>
      </c>
      <c r="I31" s="77">
        <v>60667</v>
      </c>
      <c r="J31" s="129">
        <f t="shared" si="2"/>
        <v>2936</v>
      </c>
      <c r="K31" s="66">
        <v>118.54</v>
      </c>
      <c r="L31" s="221">
        <f t="shared" si="0"/>
        <v>511.78505145942296</v>
      </c>
      <c r="M31" s="37">
        <v>17521</v>
      </c>
      <c r="N31" s="11">
        <v>20305</v>
      </c>
      <c r="O31" s="106">
        <v>22353</v>
      </c>
      <c r="P31" s="3">
        <f t="shared" si="1"/>
        <v>2.714042857781953</v>
      </c>
      <c r="Q31" s="45"/>
      <c r="R31" s="18" t="s">
        <v>24</v>
      </c>
    </row>
    <row r="32" spans="1:18" s="81" customFormat="1" ht="13.5" customHeight="1">
      <c r="A32" s="243" t="s">
        <v>732</v>
      </c>
      <c r="B32" s="92" t="s">
        <v>2</v>
      </c>
      <c r="C32" s="92"/>
      <c r="D32" s="93" t="s">
        <v>733</v>
      </c>
      <c r="E32" s="94">
        <v>41643</v>
      </c>
      <c r="F32" s="95">
        <v>47339</v>
      </c>
      <c r="G32" s="95">
        <v>52209</v>
      </c>
      <c r="H32" s="95">
        <v>54567</v>
      </c>
      <c r="I32" s="96">
        <v>55562</v>
      </c>
      <c r="J32" s="130">
        <f t="shared" si="2"/>
        <v>995</v>
      </c>
      <c r="K32" s="97">
        <v>117.86</v>
      </c>
      <c r="L32" s="222">
        <f t="shared" si="0"/>
        <v>471.4237230612591</v>
      </c>
      <c r="M32" s="98">
        <v>16549</v>
      </c>
      <c r="N32" s="99">
        <v>18688</v>
      </c>
      <c r="O32" s="100">
        <v>20023</v>
      </c>
      <c r="P32" s="101">
        <f t="shared" si="1"/>
        <v>2.7749088548169607</v>
      </c>
      <c r="Q32" s="102"/>
      <c r="R32" s="103" t="s">
        <v>25</v>
      </c>
    </row>
    <row r="33" spans="1:18" s="81" customFormat="1" ht="11.25">
      <c r="A33" s="244" t="s">
        <v>32</v>
      </c>
      <c r="B33" s="56" t="s">
        <v>2</v>
      </c>
      <c r="C33" s="56" t="s">
        <v>653</v>
      </c>
      <c r="D33" s="57" t="s">
        <v>938</v>
      </c>
      <c r="E33" s="58">
        <v>3046</v>
      </c>
      <c r="F33" s="59">
        <v>3022</v>
      </c>
      <c r="G33" s="59">
        <v>2947</v>
      </c>
      <c r="H33" s="59">
        <v>2804</v>
      </c>
      <c r="I33" s="73">
        <v>2565</v>
      </c>
      <c r="J33" s="131">
        <f>I33-H33</f>
        <v>-239</v>
      </c>
      <c r="K33" s="69">
        <v>292.84</v>
      </c>
      <c r="L33" s="223">
        <f t="shared" si="0"/>
        <v>8.759049310203524</v>
      </c>
      <c r="M33" s="60">
        <v>1027</v>
      </c>
      <c r="N33" s="61">
        <v>1032</v>
      </c>
      <c r="O33" s="74">
        <v>1024</v>
      </c>
      <c r="P33" s="62">
        <f t="shared" si="1"/>
        <v>2.5048828125</v>
      </c>
      <c r="Q33" s="63" t="s">
        <v>784</v>
      </c>
      <c r="R33" s="64" t="s">
        <v>33</v>
      </c>
    </row>
    <row r="34" spans="1:18" s="81" customFormat="1" ht="13.5" customHeight="1">
      <c r="A34" s="244" t="s">
        <v>34</v>
      </c>
      <c r="B34" s="56" t="s">
        <v>2</v>
      </c>
      <c r="C34" s="56" t="s">
        <v>654</v>
      </c>
      <c r="D34" s="57" t="s">
        <v>939</v>
      </c>
      <c r="E34" s="58">
        <v>3327</v>
      </c>
      <c r="F34" s="59">
        <v>2782</v>
      </c>
      <c r="G34" s="59">
        <v>2550</v>
      </c>
      <c r="H34" s="59">
        <v>2363</v>
      </c>
      <c r="I34" s="73">
        <v>1974</v>
      </c>
      <c r="J34" s="131">
        <f>I34-H34</f>
        <v>-389</v>
      </c>
      <c r="K34" s="69">
        <v>311.16</v>
      </c>
      <c r="L34" s="223">
        <f t="shared" si="0"/>
        <v>6.344003085229463</v>
      </c>
      <c r="M34" s="60">
        <v>1066</v>
      </c>
      <c r="N34" s="61">
        <v>1091</v>
      </c>
      <c r="O34" s="74">
        <v>916</v>
      </c>
      <c r="P34" s="62">
        <f t="shared" si="1"/>
        <v>2.1550218340611353</v>
      </c>
      <c r="Q34" s="63" t="s">
        <v>785</v>
      </c>
      <c r="R34" s="64" t="s">
        <v>35</v>
      </c>
    </row>
    <row r="35" spans="1:18" ht="13.5" customHeight="1">
      <c r="A35" s="410" t="s">
        <v>730</v>
      </c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2"/>
    </row>
    <row r="36" spans="1:18" ht="13.5" customHeight="1">
      <c r="A36" s="245" t="s">
        <v>872</v>
      </c>
      <c r="B36" s="85" t="s">
        <v>731</v>
      </c>
      <c r="C36" s="85"/>
      <c r="D36" s="86" t="s">
        <v>734</v>
      </c>
      <c r="E36" s="83">
        <f>SUM(E32:E34)</f>
        <v>48016</v>
      </c>
      <c r="F36" s="84">
        <f>SUM(F32:F34)</f>
        <v>53143</v>
      </c>
      <c r="G36" s="84">
        <f>SUM(G32:G34)</f>
        <v>57706</v>
      </c>
      <c r="H36" s="84">
        <f>SUM(H32:H34)</f>
        <v>59734</v>
      </c>
      <c r="I36" s="87">
        <v>60101</v>
      </c>
      <c r="J36" s="132">
        <f t="shared" si="2"/>
        <v>367</v>
      </c>
      <c r="K36" s="88">
        <v>721.86</v>
      </c>
      <c r="L36" s="224">
        <f aca="true" t="shared" si="3" ref="L36:L42">I36/K36</f>
        <v>83.25852658410219</v>
      </c>
      <c r="M36" s="83">
        <f>SUM(M32:M34)</f>
        <v>18642</v>
      </c>
      <c r="N36" s="84">
        <f>SUM(N32:N34)</f>
        <v>20811</v>
      </c>
      <c r="O36" s="107">
        <v>21963</v>
      </c>
      <c r="P36" s="89">
        <f aca="true" t="shared" si="4" ref="P36:P69">I36/O36</f>
        <v>2.7364658744251695</v>
      </c>
      <c r="Q36" s="90"/>
      <c r="R36" s="91" t="s">
        <v>786</v>
      </c>
    </row>
    <row r="37" spans="1:18" ht="13.5" customHeight="1">
      <c r="A37" s="242" t="s">
        <v>26</v>
      </c>
      <c r="B37" s="9" t="s">
        <v>2</v>
      </c>
      <c r="C37" s="9" t="s">
        <v>652</v>
      </c>
      <c r="D37" s="28" t="s">
        <v>27</v>
      </c>
      <c r="E37" s="33">
        <v>16507</v>
      </c>
      <c r="F37" s="10">
        <v>15825</v>
      </c>
      <c r="G37" s="10">
        <v>19672</v>
      </c>
      <c r="H37" s="10">
        <v>20778</v>
      </c>
      <c r="I37" s="77">
        <v>19982</v>
      </c>
      <c r="J37" s="129">
        <f t="shared" si="2"/>
        <v>-796</v>
      </c>
      <c r="K37" s="66">
        <v>422.71</v>
      </c>
      <c r="L37" s="221">
        <f t="shared" si="3"/>
        <v>47.27117882236048</v>
      </c>
      <c r="M37" s="37">
        <v>6943</v>
      </c>
      <c r="N37" s="11">
        <v>7723</v>
      </c>
      <c r="O37" s="106">
        <v>7578</v>
      </c>
      <c r="P37" s="3">
        <f t="shared" si="4"/>
        <v>2.6368434943256798</v>
      </c>
      <c r="Q37" s="45" t="s">
        <v>787</v>
      </c>
      <c r="R37" s="193" t="s">
        <v>28</v>
      </c>
    </row>
    <row r="38" spans="1:18" ht="12" thickBot="1">
      <c r="A38" s="242" t="s">
        <v>29</v>
      </c>
      <c r="B38" s="9" t="s">
        <v>2</v>
      </c>
      <c r="C38" s="9" t="s">
        <v>652</v>
      </c>
      <c r="D38" s="28" t="s">
        <v>30</v>
      </c>
      <c r="E38" s="33">
        <v>4074</v>
      </c>
      <c r="F38" s="10">
        <v>3811</v>
      </c>
      <c r="G38" s="10">
        <v>3994</v>
      </c>
      <c r="H38" s="10">
        <v>3940</v>
      </c>
      <c r="I38" s="77">
        <v>3737</v>
      </c>
      <c r="J38" s="129">
        <f t="shared" si="2"/>
        <v>-203</v>
      </c>
      <c r="K38" s="66">
        <v>78.24</v>
      </c>
      <c r="L38" s="221">
        <f t="shared" si="3"/>
        <v>47.763292433537835</v>
      </c>
      <c r="M38" s="37">
        <v>1079</v>
      </c>
      <c r="N38" s="11">
        <v>1172</v>
      </c>
      <c r="O38" s="106">
        <v>1159</v>
      </c>
      <c r="P38" s="3">
        <f t="shared" si="4"/>
        <v>3.2243313201035377</v>
      </c>
      <c r="Q38" s="45" t="s">
        <v>787</v>
      </c>
      <c r="R38" s="193" t="s">
        <v>31</v>
      </c>
    </row>
    <row r="39" spans="1:18" ht="11.25">
      <c r="A39" s="246" t="s">
        <v>60</v>
      </c>
      <c r="B39" s="23" t="s">
        <v>37</v>
      </c>
      <c r="C39" s="23"/>
      <c r="D39" s="30" t="s">
        <v>61</v>
      </c>
      <c r="E39" s="35">
        <v>31665</v>
      </c>
      <c r="F39" s="24">
        <v>20969</v>
      </c>
      <c r="G39" s="24">
        <v>17116</v>
      </c>
      <c r="H39" s="24">
        <v>14791</v>
      </c>
      <c r="I39" s="79">
        <v>13002</v>
      </c>
      <c r="J39" s="133">
        <f t="shared" si="2"/>
        <v>-1789</v>
      </c>
      <c r="K39" s="68">
        <v>763.2</v>
      </c>
      <c r="L39" s="225">
        <f t="shared" si="3"/>
        <v>17.03616352201258</v>
      </c>
      <c r="M39" s="40">
        <v>7593</v>
      </c>
      <c r="N39" s="25">
        <v>6878</v>
      </c>
      <c r="O39" s="109">
        <v>6274</v>
      </c>
      <c r="P39" s="41">
        <f t="shared" si="4"/>
        <v>2.0723621294230155</v>
      </c>
      <c r="Q39" s="48"/>
      <c r="R39" s="197" t="s">
        <v>62</v>
      </c>
    </row>
    <row r="40" spans="1:18" s="5" customFormat="1" ht="11.25">
      <c r="A40" s="259" t="s">
        <v>36</v>
      </c>
      <c r="B40" s="260" t="s">
        <v>37</v>
      </c>
      <c r="C40" s="260"/>
      <c r="D40" s="261" t="s">
        <v>878</v>
      </c>
      <c r="E40" s="262">
        <v>81665</v>
      </c>
      <c r="F40" s="263">
        <v>80417</v>
      </c>
      <c r="G40" s="263">
        <v>85125</v>
      </c>
      <c r="H40" s="263">
        <v>85029</v>
      </c>
      <c r="I40" s="264">
        <v>83202</v>
      </c>
      <c r="J40" s="265">
        <f t="shared" si="2"/>
        <v>-1827</v>
      </c>
      <c r="K40" s="266">
        <v>204.74</v>
      </c>
      <c r="L40" s="267">
        <f t="shared" si="3"/>
        <v>406.3788219204845</v>
      </c>
      <c r="M40" s="268">
        <v>31979</v>
      </c>
      <c r="N40" s="269">
        <v>33168</v>
      </c>
      <c r="O40" s="270">
        <v>33662</v>
      </c>
      <c r="P40" s="271">
        <f t="shared" si="4"/>
        <v>2.471689145030004</v>
      </c>
      <c r="Q40" s="272"/>
      <c r="R40" s="273" t="s">
        <v>38</v>
      </c>
    </row>
    <row r="41" spans="1:18" ht="13.5" customHeight="1">
      <c r="A41" s="274" t="s">
        <v>98</v>
      </c>
      <c r="B41" s="275" t="s">
        <v>37</v>
      </c>
      <c r="C41" s="275" t="s">
        <v>656</v>
      </c>
      <c r="D41" s="276" t="s">
        <v>940</v>
      </c>
      <c r="E41" s="277">
        <v>4717</v>
      </c>
      <c r="F41" s="278">
        <v>4347</v>
      </c>
      <c r="G41" s="278">
        <v>4131</v>
      </c>
      <c r="H41" s="278">
        <v>3935</v>
      </c>
      <c r="I41" s="279">
        <v>3617</v>
      </c>
      <c r="J41" s="280">
        <f>I41-H41</f>
        <v>-318</v>
      </c>
      <c r="K41" s="281">
        <v>96.49</v>
      </c>
      <c r="L41" s="282">
        <f t="shared" si="3"/>
        <v>37.485749818634055</v>
      </c>
      <c r="M41" s="283">
        <v>1071</v>
      </c>
      <c r="N41" s="284">
        <v>1107</v>
      </c>
      <c r="O41" s="285">
        <v>1112</v>
      </c>
      <c r="P41" s="286">
        <f>I41/O41</f>
        <v>3.2526978417266186</v>
      </c>
      <c r="Q41" s="287" t="s">
        <v>788</v>
      </c>
      <c r="R41" s="288" t="s">
        <v>99</v>
      </c>
    </row>
    <row r="42" spans="1:18" ht="13.5" customHeight="1">
      <c r="A42" s="274" t="s">
        <v>75</v>
      </c>
      <c r="B42" s="275" t="s">
        <v>37</v>
      </c>
      <c r="C42" s="275" t="s">
        <v>656</v>
      </c>
      <c r="D42" s="276" t="s">
        <v>941</v>
      </c>
      <c r="E42" s="277">
        <v>9480</v>
      </c>
      <c r="F42" s="278">
        <v>8548</v>
      </c>
      <c r="G42" s="278">
        <v>7786</v>
      </c>
      <c r="H42" s="278">
        <v>7338</v>
      </c>
      <c r="I42" s="279">
        <v>6853</v>
      </c>
      <c r="J42" s="280">
        <f>I42-H42</f>
        <v>-485</v>
      </c>
      <c r="K42" s="281">
        <v>179.87</v>
      </c>
      <c r="L42" s="282">
        <f t="shared" si="3"/>
        <v>38.099738700172345</v>
      </c>
      <c r="M42" s="283">
        <v>2681</v>
      </c>
      <c r="N42" s="284">
        <v>2666</v>
      </c>
      <c r="O42" s="285">
        <v>2556</v>
      </c>
      <c r="P42" s="286">
        <f>I42/O42</f>
        <v>2.6811424100156493</v>
      </c>
      <c r="Q42" s="287" t="s">
        <v>788</v>
      </c>
      <c r="R42" s="288" t="s">
        <v>76</v>
      </c>
    </row>
    <row r="43" spans="1:18" ht="13.5" customHeight="1">
      <c r="A43" s="407" t="s">
        <v>877</v>
      </c>
      <c r="B43" s="408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8"/>
      <c r="N43" s="408"/>
      <c r="O43" s="408"/>
      <c r="P43" s="408"/>
      <c r="Q43" s="408"/>
      <c r="R43" s="409"/>
    </row>
    <row r="44" spans="1:18" s="258" customFormat="1" ht="11.25">
      <c r="A44" s="289" t="s">
        <v>36</v>
      </c>
      <c r="B44" s="290" t="s">
        <v>37</v>
      </c>
      <c r="C44" s="290"/>
      <c r="D44" s="291" t="s">
        <v>879</v>
      </c>
      <c r="E44" s="165">
        <f>SUM(E40:E42)</f>
        <v>95862</v>
      </c>
      <c r="F44" s="166">
        <f>SUM(F40:F42)</f>
        <v>93312</v>
      </c>
      <c r="G44" s="166">
        <f>SUM(G40:G42)</f>
        <v>97042</v>
      </c>
      <c r="H44" s="166">
        <f>SUM(H40:H42)</f>
        <v>96302</v>
      </c>
      <c r="I44" s="257">
        <f>SUM(I40:I42)</f>
        <v>93672</v>
      </c>
      <c r="J44" s="292">
        <f>I44-H44</f>
        <v>-2630</v>
      </c>
      <c r="K44" s="293">
        <f>SUM(K40:K42)</f>
        <v>481.1</v>
      </c>
      <c r="L44" s="294">
        <f aca="true" t="shared" si="5" ref="L44:L75">I44/K44</f>
        <v>194.70380378299728</v>
      </c>
      <c r="M44" s="169">
        <f>SUM(M40:M42)</f>
        <v>35731</v>
      </c>
      <c r="N44" s="170">
        <f>SUM(N40:N42)</f>
        <v>36941</v>
      </c>
      <c r="O44" s="298">
        <f>SUM(O40:O42)</f>
        <v>37330</v>
      </c>
      <c r="P44" s="295">
        <f>I44/O44</f>
        <v>2.5092954728100723</v>
      </c>
      <c r="Q44" s="296"/>
      <c r="R44" s="297" t="s">
        <v>38</v>
      </c>
    </row>
    <row r="45" spans="1:18" ht="13.5" customHeight="1">
      <c r="A45" s="242" t="s">
        <v>42</v>
      </c>
      <c r="B45" s="9" t="s">
        <v>37</v>
      </c>
      <c r="C45" s="9"/>
      <c r="D45" s="28" t="s">
        <v>43</v>
      </c>
      <c r="E45" s="33">
        <v>37411</v>
      </c>
      <c r="F45" s="10">
        <v>35176</v>
      </c>
      <c r="G45" s="10">
        <v>33434</v>
      </c>
      <c r="H45" s="10">
        <v>31183</v>
      </c>
      <c r="I45" s="77">
        <v>29073</v>
      </c>
      <c r="J45" s="129">
        <f t="shared" si="2"/>
        <v>-2110</v>
      </c>
      <c r="K45" s="66">
        <v>277.61</v>
      </c>
      <c r="L45" s="221">
        <f t="shared" si="5"/>
        <v>104.72605453694031</v>
      </c>
      <c r="M45" s="37">
        <v>12771</v>
      </c>
      <c r="N45" s="11">
        <v>12437</v>
      </c>
      <c r="O45" s="106">
        <v>11902</v>
      </c>
      <c r="P45" s="3">
        <f t="shared" si="4"/>
        <v>2.442698706099815</v>
      </c>
      <c r="Q45" s="45"/>
      <c r="R45" s="193" t="s">
        <v>44</v>
      </c>
    </row>
    <row r="46" spans="1:18" ht="13.5" customHeight="1">
      <c r="A46" s="242" t="s">
        <v>51</v>
      </c>
      <c r="B46" s="9" t="s">
        <v>37</v>
      </c>
      <c r="C46" s="9"/>
      <c r="D46" s="28" t="s">
        <v>52</v>
      </c>
      <c r="E46" s="33">
        <v>30017</v>
      </c>
      <c r="F46" s="10">
        <v>25078</v>
      </c>
      <c r="G46" s="10">
        <v>22931</v>
      </c>
      <c r="H46" s="10">
        <v>21026</v>
      </c>
      <c r="I46" s="77">
        <v>18898</v>
      </c>
      <c r="J46" s="129">
        <f t="shared" si="2"/>
        <v>-2128</v>
      </c>
      <c r="K46" s="66">
        <v>865.02</v>
      </c>
      <c r="L46" s="221">
        <f t="shared" si="5"/>
        <v>21.846893713440153</v>
      </c>
      <c r="M46" s="37">
        <v>9121</v>
      </c>
      <c r="N46" s="11">
        <v>8692</v>
      </c>
      <c r="O46" s="106">
        <v>8224</v>
      </c>
      <c r="P46" s="3">
        <f t="shared" si="4"/>
        <v>2.297908560311284</v>
      </c>
      <c r="Q46" s="45"/>
      <c r="R46" s="193" t="s">
        <v>53</v>
      </c>
    </row>
    <row r="47" spans="1:18" ht="11.25">
      <c r="A47" s="242" t="s">
        <v>54</v>
      </c>
      <c r="B47" s="9" t="s">
        <v>37</v>
      </c>
      <c r="C47" s="9"/>
      <c r="D47" s="28" t="s">
        <v>55</v>
      </c>
      <c r="E47" s="33">
        <v>22645</v>
      </c>
      <c r="F47" s="10">
        <v>19409</v>
      </c>
      <c r="G47" s="10">
        <v>17351</v>
      </c>
      <c r="H47" s="10">
        <v>15753</v>
      </c>
      <c r="I47" s="77">
        <v>14401</v>
      </c>
      <c r="J47" s="129">
        <f t="shared" si="2"/>
        <v>-1352</v>
      </c>
      <c r="K47" s="66">
        <v>129.88</v>
      </c>
      <c r="L47" s="221">
        <f t="shared" si="5"/>
        <v>110.87927317523868</v>
      </c>
      <c r="M47" s="37">
        <v>6884</v>
      </c>
      <c r="N47" s="11">
        <v>6635</v>
      </c>
      <c r="O47" s="106">
        <v>6201</v>
      </c>
      <c r="P47" s="3">
        <f t="shared" si="4"/>
        <v>2.3223673601032093</v>
      </c>
      <c r="Q47" s="45"/>
      <c r="R47" s="193" t="s">
        <v>56</v>
      </c>
    </row>
    <row r="48" spans="1:18" ht="13.5" customHeight="1">
      <c r="A48" s="242" t="s">
        <v>63</v>
      </c>
      <c r="B48" s="9" t="s">
        <v>37</v>
      </c>
      <c r="C48" s="9"/>
      <c r="D48" s="28" t="s">
        <v>64</v>
      </c>
      <c r="E48" s="33">
        <v>21511</v>
      </c>
      <c r="F48" s="10">
        <v>17049</v>
      </c>
      <c r="G48" s="10">
        <v>15116</v>
      </c>
      <c r="H48" s="10">
        <v>13561</v>
      </c>
      <c r="I48" s="77">
        <v>11923</v>
      </c>
      <c r="J48" s="129">
        <f t="shared" si="2"/>
        <v>-1638</v>
      </c>
      <c r="K48" s="66">
        <v>302.64</v>
      </c>
      <c r="L48" s="221">
        <f t="shared" si="5"/>
        <v>39.39664287602432</v>
      </c>
      <c r="M48" s="37">
        <v>6266</v>
      </c>
      <c r="N48" s="11">
        <v>5887</v>
      </c>
      <c r="O48" s="106">
        <v>5421</v>
      </c>
      <c r="P48" s="3">
        <f t="shared" si="4"/>
        <v>2.1994097030068254</v>
      </c>
      <c r="Q48" s="45"/>
      <c r="R48" s="193" t="s">
        <v>65</v>
      </c>
    </row>
    <row r="49" spans="1:18" ht="11.25">
      <c r="A49" s="242" t="s">
        <v>39</v>
      </c>
      <c r="B49" s="9" t="s">
        <v>37</v>
      </c>
      <c r="C49" s="9"/>
      <c r="D49" s="28" t="s">
        <v>40</v>
      </c>
      <c r="E49" s="33">
        <v>52005</v>
      </c>
      <c r="F49" s="10">
        <v>49591</v>
      </c>
      <c r="G49" s="10">
        <v>48425</v>
      </c>
      <c r="H49" s="10">
        <v>46861</v>
      </c>
      <c r="I49" s="77">
        <v>45550</v>
      </c>
      <c r="J49" s="129">
        <f t="shared" si="2"/>
        <v>-1311</v>
      </c>
      <c r="K49" s="66">
        <v>115.82</v>
      </c>
      <c r="L49" s="221">
        <f t="shared" si="5"/>
        <v>393.28268002072184</v>
      </c>
      <c r="M49" s="37">
        <v>18483</v>
      </c>
      <c r="N49" s="11">
        <v>18768</v>
      </c>
      <c r="O49" s="106">
        <v>19309</v>
      </c>
      <c r="P49" s="3">
        <f t="shared" si="4"/>
        <v>2.359003573463152</v>
      </c>
      <c r="Q49" s="45"/>
      <c r="R49" s="193" t="s">
        <v>41</v>
      </c>
    </row>
    <row r="50" spans="1:18" ht="11.25">
      <c r="A50" s="242" t="s">
        <v>48</v>
      </c>
      <c r="B50" s="9" t="s">
        <v>37</v>
      </c>
      <c r="C50" s="9"/>
      <c r="D50" s="28" t="s">
        <v>49</v>
      </c>
      <c r="E50" s="33">
        <v>24829</v>
      </c>
      <c r="F50" s="10">
        <v>23152</v>
      </c>
      <c r="G50" s="10">
        <v>21722</v>
      </c>
      <c r="H50" s="10">
        <v>21072</v>
      </c>
      <c r="I50" s="77">
        <v>20068</v>
      </c>
      <c r="J50" s="129">
        <f t="shared" si="2"/>
        <v>-1004</v>
      </c>
      <c r="K50" s="66">
        <v>78.69</v>
      </c>
      <c r="L50" s="221">
        <f t="shared" si="5"/>
        <v>255.02605159486595</v>
      </c>
      <c r="M50" s="37">
        <v>8179</v>
      </c>
      <c r="N50" s="11">
        <v>8448</v>
      </c>
      <c r="O50" s="106">
        <v>8349</v>
      </c>
      <c r="P50" s="3">
        <f t="shared" si="4"/>
        <v>2.403641154629297</v>
      </c>
      <c r="Q50" s="45"/>
      <c r="R50" s="193" t="s">
        <v>50</v>
      </c>
    </row>
    <row r="51" spans="1:18" ht="11.25">
      <c r="A51" s="242" t="s">
        <v>83</v>
      </c>
      <c r="B51" s="9" t="s">
        <v>37</v>
      </c>
      <c r="C51" s="9"/>
      <c r="D51" s="28" t="s">
        <v>84</v>
      </c>
      <c r="E51" s="33">
        <v>9613</v>
      </c>
      <c r="F51" s="10">
        <v>8279</v>
      </c>
      <c r="G51" s="10">
        <v>6867</v>
      </c>
      <c r="H51" s="10">
        <v>5941</v>
      </c>
      <c r="I51" s="77">
        <v>5221</v>
      </c>
      <c r="J51" s="129">
        <f t="shared" si="2"/>
        <v>-720</v>
      </c>
      <c r="K51" s="66">
        <v>55.99</v>
      </c>
      <c r="L51" s="221">
        <f t="shared" si="5"/>
        <v>93.24879442757634</v>
      </c>
      <c r="M51" s="37">
        <v>2814</v>
      </c>
      <c r="N51" s="11">
        <v>2579</v>
      </c>
      <c r="O51" s="106">
        <v>2335</v>
      </c>
      <c r="P51" s="3">
        <f t="shared" si="4"/>
        <v>2.2359743040685225</v>
      </c>
      <c r="Q51" s="45"/>
      <c r="R51" s="193" t="s">
        <v>85</v>
      </c>
    </row>
    <row r="52" spans="1:18" ht="13.5" customHeight="1">
      <c r="A52" s="242" t="s">
        <v>45</v>
      </c>
      <c r="B52" s="9" t="s">
        <v>37</v>
      </c>
      <c r="C52" s="9"/>
      <c r="D52" s="28" t="s">
        <v>46</v>
      </c>
      <c r="E52" s="33">
        <v>33833</v>
      </c>
      <c r="F52" s="10">
        <v>30671</v>
      </c>
      <c r="G52" s="10">
        <v>28770</v>
      </c>
      <c r="H52" s="10">
        <v>27579</v>
      </c>
      <c r="I52" s="77">
        <v>25840</v>
      </c>
      <c r="J52" s="129">
        <f t="shared" si="2"/>
        <v>-1739</v>
      </c>
      <c r="K52" s="66">
        <v>529.23</v>
      </c>
      <c r="L52" s="221">
        <f t="shared" si="5"/>
        <v>48.825652362866805</v>
      </c>
      <c r="M52" s="37">
        <v>10746</v>
      </c>
      <c r="N52" s="11">
        <v>10945</v>
      </c>
      <c r="O52" s="106">
        <v>10553</v>
      </c>
      <c r="P52" s="3">
        <f t="shared" si="4"/>
        <v>2.4485928172083766</v>
      </c>
      <c r="Q52" s="45"/>
      <c r="R52" s="193" t="s">
        <v>47</v>
      </c>
    </row>
    <row r="53" spans="1:18" ht="13.5" customHeight="1">
      <c r="A53" s="242" t="s">
        <v>69</v>
      </c>
      <c r="B53" s="9" t="s">
        <v>37</v>
      </c>
      <c r="C53" s="9" t="s">
        <v>656</v>
      </c>
      <c r="D53" s="28" t="s">
        <v>70</v>
      </c>
      <c r="E53" s="33">
        <v>5775</v>
      </c>
      <c r="F53" s="10">
        <v>5665</v>
      </c>
      <c r="G53" s="10">
        <v>9020</v>
      </c>
      <c r="H53" s="10">
        <v>9792</v>
      </c>
      <c r="I53" s="77">
        <v>9568</v>
      </c>
      <c r="J53" s="129">
        <f t="shared" si="2"/>
        <v>-224</v>
      </c>
      <c r="K53" s="66">
        <v>81.49</v>
      </c>
      <c r="L53" s="221">
        <f t="shared" si="5"/>
        <v>117.41317953123084</v>
      </c>
      <c r="M53" s="37">
        <v>2618</v>
      </c>
      <c r="N53" s="11">
        <v>2992</v>
      </c>
      <c r="O53" s="106">
        <v>3130</v>
      </c>
      <c r="P53" s="3">
        <f t="shared" si="4"/>
        <v>3.0568690095846645</v>
      </c>
      <c r="Q53" s="45" t="s">
        <v>788</v>
      </c>
      <c r="R53" s="193" t="s">
        <v>71</v>
      </c>
    </row>
    <row r="54" spans="1:18" ht="13.5" customHeight="1">
      <c r="A54" s="242" t="s">
        <v>77</v>
      </c>
      <c r="B54" s="9" t="s">
        <v>37</v>
      </c>
      <c r="C54" s="9" t="s">
        <v>656</v>
      </c>
      <c r="D54" s="28" t="s">
        <v>78</v>
      </c>
      <c r="E54" s="33">
        <v>8634</v>
      </c>
      <c r="F54" s="10">
        <v>8075</v>
      </c>
      <c r="G54" s="10">
        <v>7667</v>
      </c>
      <c r="H54" s="10">
        <v>7309</v>
      </c>
      <c r="I54" s="77">
        <v>6836</v>
      </c>
      <c r="J54" s="129">
        <f t="shared" si="2"/>
        <v>-473</v>
      </c>
      <c r="K54" s="66">
        <v>88.05</v>
      </c>
      <c r="L54" s="221">
        <f t="shared" si="5"/>
        <v>77.63770584894947</v>
      </c>
      <c r="M54" s="37">
        <v>2825</v>
      </c>
      <c r="N54" s="11">
        <v>2873</v>
      </c>
      <c r="O54" s="106">
        <v>2751</v>
      </c>
      <c r="P54" s="3">
        <f t="shared" si="4"/>
        <v>2.48491457651763</v>
      </c>
      <c r="Q54" s="45" t="s">
        <v>788</v>
      </c>
      <c r="R54" s="193" t="s">
        <v>79</v>
      </c>
    </row>
    <row r="55" spans="1:18" ht="11.25">
      <c r="A55" s="242" t="s">
        <v>86</v>
      </c>
      <c r="B55" s="9" t="s">
        <v>37</v>
      </c>
      <c r="C55" s="9" t="s">
        <v>656</v>
      </c>
      <c r="D55" s="28" t="s">
        <v>87</v>
      </c>
      <c r="E55" s="33">
        <v>9459</v>
      </c>
      <c r="F55" s="10">
        <v>6440</v>
      </c>
      <c r="G55" s="10">
        <v>5852</v>
      </c>
      <c r="H55" s="10">
        <v>5171</v>
      </c>
      <c r="I55" s="77">
        <v>4770</v>
      </c>
      <c r="J55" s="129">
        <f t="shared" si="2"/>
        <v>-401</v>
      </c>
      <c r="K55" s="66">
        <v>39.91</v>
      </c>
      <c r="L55" s="221">
        <f t="shared" si="5"/>
        <v>119.51891756452018</v>
      </c>
      <c r="M55" s="37">
        <v>2469</v>
      </c>
      <c r="N55" s="11">
        <v>2368</v>
      </c>
      <c r="O55" s="106">
        <v>2201</v>
      </c>
      <c r="P55" s="3">
        <f t="shared" si="4"/>
        <v>2.1671967287596545</v>
      </c>
      <c r="Q55" s="45" t="s">
        <v>788</v>
      </c>
      <c r="R55" s="193" t="s">
        <v>88</v>
      </c>
    </row>
    <row r="56" spans="1:18" ht="11.25">
      <c r="A56" s="242" t="s">
        <v>80</v>
      </c>
      <c r="B56" s="9" t="s">
        <v>37</v>
      </c>
      <c r="C56" s="9" t="s">
        <v>655</v>
      </c>
      <c r="D56" s="28" t="s">
        <v>81</v>
      </c>
      <c r="E56" s="33">
        <v>8426</v>
      </c>
      <c r="F56" s="10">
        <v>7809</v>
      </c>
      <c r="G56" s="10">
        <v>7250</v>
      </c>
      <c r="H56" s="10">
        <v>6910</v>
      </c>
      <c r="I56" s="77">
        <v>6475</v>
      </c>
      <c r="J56" s="129">
        <f t="shared" si="2"/>
        <v>-435</v>
      </c>
      <c r="K56" s="66">
        <v>133.86</v>
      </c>
      <c r="L56" s="221">
        <f t="shared" si="5"/>
        <v>48.37143284028089</v>
      </c>
      <c r="M56" s="37">
        <v>2377</v>
      </c>
      <c r="N56" s="11">
        <v>2402</v>
      </c>
      <c r="O56" s="106">
        <v>2388</v>
      </c>
      <c r="P56" s="3">
        <f t="shared" si="4"/>
        <v>2.7114740368509214</v>
      </c>
      <c r="Q56" s="45" t="s">
        <v>789</v>
      </c>
      <c r="R56" s="193" t="s">
        <v>82</v>
      </c>
    </row>
    <row r="57" spans="1:18" ht="13.5" customHeight="1">
      <c r="A57" s="242" t="s">
        <v>66</v>
      </c>
      <c r="B57" s="9" t="s">
        <v>37</v>
      </c>
      <c r="C57" s="9" t="s">
        <v>655</v>
      </c>
      <c r="D57" s="28" t="s">
        <v>67</v>
      </c>
      <c r="E57" s="33">
        <v>12921</v>
      </c>
      <c r="F57" s="10">
        <v>12282</v>
      </c>
      <c r="G57" s="10">
        <v>12293</v>
      </c>
      <c r="H57" s="10">
        <v>12452</v>
      </c>
      <c r="I57" s="77">
        <v>12399</v>
      </c>
      <c r="J57" s="129">
        <f t="shared" si="2"/>
        <v>-53</v>
      </c>
      <c r="K57" s="66">
        <v>168.36</v>
      </c>
      <c r="L57" s="221">
        <f t="shared" si="5"/>
        <v>73.64575908766928</v>
      </c>
      <c r="M57" s="37">
        <v>3779</v>
      </c>
      <c r="N57" s="11">
        <v>4096</v>
      </c>
      <c r="O57" s="106">
        <v>4402</v>
      </c>
      <c r="P57" s="3">
        <f t="shared" si="4"/>
        <v>2.816674238982281</v>
      </c>
      <c r="Q57" s="45" t="s">
        <v>789</v>
      </c>
      <c r="R57" s="193" t="s">
        <v>68</v>
      </c>
    </row>
    <row r="58" spans="1:18" ht="11.25">
      <c r="A58" s="242" t="s">
        <v>57</v>
      </c>
      <c r="B58" s="9" t="s">
        <v>37</v>
      </c>
      <c r="C58" s="9" t="s">
        <v>655</v>
      </c>
      <c r="D58" s="28" t="s">
        <v>58</v>
      </c>
      <c r="E58" s="33">
        <v>16859</v>
      </c>
      <c r="F58" s="10">
        <v>16101</v>
      </c>
      <c r="G58" s="10">
        <v>15604</v>
      </c>
      <c r="H58" s="10">
        <v>14847</v>
      </c>
      <c r="I58" s="77">
        <v>14352</v>
      </c>
      <c r="J58" s="129">
        <f t="shared" si="2"/>
        <v>-495</v>
      </c>
      <c r="K58" s="66">
        <v>203.84</v>
      </c>
      <c r="L58" s="221">
        <f t="shared" si="5"/>
        <v>70.40816326530611</v>
      </c>
      <c r="M58" s="37">
        <v>5613</v>
      </c>
      <c r="N58" s="11">
        <v>5644</v>
      </c>
      <c r="O58" s="106">
        <v>5730</v>
      </c>
      <c r="P58" s="3">
        <f t="shared" si="4"/>
        <v>2.5047120418848166</v>
      </c>
      <c r="Q58" s="45" t="s">
        <v>789</v>
      </c>
      <c r="R58" s="193" t="s">
        <v>59</v>
      </c>
    </row>
    <row r="59" spans="1:18" ht="13.5" customHeight="1">
      <c r="A59" s="242" t="s">
        <v>89</v>
      </c>
      <c r="B59" s="9" t="s">
        <v>37</v>
      </c>
      <c r="C59" s="9" t="s">
        <v>657</v>
      </c>
      <c r="D59" s="28" t="s">
        <v>90</v>
      </c>
      <c r="E59" s="33">
        <v>5880</v>
      </c>
      <c r="F59" s="10">
        <v>5537</v>
      </c>
      <c r="G59" s="10">
        <v>5310</v>
      </c>
      <c r="H59" s="10">
        <v>5144</v>
      </c>
      <c r="I59" s="77">
        <v>4785</v>
      </c>
      <c r="J59" s="129">
        <f t="shared" si="2"/>
        <v>-359</v>
      </c>
      <c r="K59" s="66">
        <v>151.05</v>
      </c>
      <c r="L59" s="221">
        <f t="shared" si="5"/>
        <v>31.67825223435948</v>
      </c>
      <c r="M59" s="37">
        <v>1591</v>
      </c>
      <c r="N59" s="11">
        <v>1560</v>
      </c>
      <c r="O59" s="106">
        <v>1535</v>
      </c>
      <c r="P59" s="3">
        <f t="shared" si="4"/>
        <v>3.1172638436482085</v>
      </c>
      <c r="Q59" s="45" t="s">
        <v>790</v>
      </c>
      <c r="R59" s="193" t="s">
        <v>91</v>
      </c>
    </row>
    <row r="60" spans="1:18" ht="13.5" customHeight="1">
      <c r="A60" s="242" t="s">
        <v>106</v>
      </c>
      <c r="B60" s="9" t="s">
        <v>37</v>
      </c>
      <c r="C60" s="9" t="s">
        <v>657</v>
      </c>
      <c r="D60" s="28" t="s">
        <v>107</v>
      </c>
      <c r="E60" s="33">
        <v>3400</v>
      </c>
      <c r="F60" s="10">
        <v>3058</v>
      </c>
      <c r="G60" s="10">
        <v>2854</v>
      </c>
      <c r="H60" s="10">
        <v>2643</v>
      </c>
      <c r="I60" s="77">
        <v>2418</v>
      </c>
      <c r="J60" s="129">
        <f t="shared" si="2"/>
        <v>-225</v>
      </c>
      <c r="K60" s="66">
        <v>101.08</v>
      </c>
      <c r="L60" s="221">
        <f t="shared" si="5"/>
        <v>23.921646220815195</v>
      </c>
      <c r="M60" s="37">
        <v>956</v>
      </c>
      <c r="N60" s="11">
        <v>972</v>
      </c>
      <c r="O60" s="106">
        <v>950</v>
      </c>
      <c r="P60" s="3">
        <f t="shared" si="4"/>
        <v>2.5452631578947367</v>
      </c>
      <c r="Q60" s="45" t="s">
        <v>790</v>
      </c>
      <c r="R60" s="193" t="s">
        <v>108</v>
      </c>
    </row>
    <row r="61" spans="1:18" ht="13.5" customHeight="1">
      <c r="A61" s="242" t="s">
        <v>72</v>
      </c>
      <c r="B61" s="9" t="s">
        <v>37</v>
      </c>
      <c r="C61" s="9" t="s">
        <v>657</v>
      </c>
      <c r="D61" s="28" t="s">
        <v>73</v>
      </c>
      <c r="E61" s="33">
        <v>9111</v>
      </c>
      <c r="F61" s="10">
        <v>8787</v>
      </c>
      <c r="G61" s="10">
        <v>8363</v>
      </c>
      <c r="H61" s="10">
        <v>8067</v>
      </c>
      <c r="I61" s="77">
        <v>7682</v>
      </c>
      <c r="J61" s="129">
        <f t="shared" si="2"/>
        <v>-385</v>
      </c>
      <c r="K61" s="66">
        <v>495.62</v>
      </c>
      <c r="L61" s="221">
        <f t="shared" si="5"/>
        <v>15.499778055768532</v>
      </c>
      <c r="M61" s="37">
        <v>2645</v>
      </c>
      <c r="N61" s="11">
        <v>2716</v>
      </c>
      <c r="O61" s="106">
        <v>2789</v>
      </c>
      <c r="P61" s="3">
        <f t="shared" si="4"/>
        <v>2.754392255288634</v>
      </c>
      <c r="Q61" s="45" t="s">
        <v>790</v>
      </c>
      <c r="R61" s="193" t="s">
        <v>74</v>
      </c>
    </row>
    <row r="62" spans="1:18" ht="13.5" customHeight="1">
      <c r="A62" s="242" t="s">
        <v>95</v>
      </c>
      <c r="B62" s="9" t="s">
        <v>37</v>
      </c>
      <c r="C62" s="9" t="s">
        <v>658</v>
      </c>
      <c r="D62" s="28" t="s">
        <v>96</v>
      </c>
      <c r="E62" s="33">
        <v>5584</v>
      </c>
      <c r="F62" s="10">
        <v>5002</v>
      </c>
      <c r="G62" s="10">
        <v>4508</v>
      </c>
      <c r="H62" s="10">
        <v>4232</v>
      </c>
      <c r="I62" s="77">
        <v>3943</v>
      </c>
      <c r="J62" s="129">
        <f t="shared" si="2"/>
        <v>-289</v>
      </c>
      <c r="K62" s="66">
        <v>48.55</v>
      </c>
      <c r="L62" s="221">
        <f t="shared" si="5"/>
        <v>81.2152420185376</v>
      </c>
      <c r="M62" s="37">
        <v>1486</v>
      </c>
      <c r="N62" s="11">
        <v>1480</v>
      </c>
      <c r="O62" s="106">
        <v>1468</v>
      </c>
      <c r="P62" s="3">
        <f t="shared" si="4"/>
        <v>2.6859673024523163</v>
      </c>
      <c r="Q62" s="45" t="s">
        <v>791</v>
      </c>
      <c r="R62" s="193" t="s">
        <v>97</v>
      </c>
    </row>
    <row r="63" spans="1:18" ht="13.5" customHeight="1">
      <c r="A63" s="242" t="s">
        <v>103</v>
      </c>
      <c r="B63" s="9" t="s">
        <v>37</v>
      </c>
      <c r="C63" s="9" t="s">
        <v>658</v>
      </c>
      <c r="D63" s="28" t="s">
        <v>104</v>
      </c>
      <c r="E63" s="33">
        <v>4003</v>
      </c>
      <c r="F63" s="10">
        <v>3735</v>
      </c>
      <c r="G63" s="10">
        <v>3544</v>
      </c>
      <c r="H63" s="10">
        <v>3268</v>
      </c>
      <c r="I63" s="77">
        <v>3003</v>
      </c>
      <c r="J63" s="129">
        <f t="shared" si="2"/>
        <v>-265</v>
      </c>
      <c r="K63" s="66">
        <v>47.26</v>
      </c>
      <c r="L63" s="221">
        <f t="shared" si="5"/>
        <v>63.54210749047821</v>
      </c>
      <c r="M63" s="37">
        <v>1169</v>
      </c>
      <c r="N63" s="11">
        <v>1138</v>
      </c>
      <c r="O63" s="106">
        <v>1115</v>
      </c>
      <c r="P63" s="3">
        <f t="shared" si="4"/>
        <v>2.6932735426008967</v>
      </c>
      <c r="Q63" s="45" t="s">
        <v>791</v>
      </c>
      <c r="R63" s="193" t="s">
        <v>105</v>
      </c>
    </row>
    <row r="64" spans="1:18" ht="13.5" customHeight="1">
      <c r="A64" s="242" t="s">
        <v>100</v>
      </c>
      <c r="B64" s="9" t="s">
        <v>37</v>
      </c>
      <c r="C64" s="9" t="s">
        <v>658</v>
      </c>
      <c r="D64" s="28" t="s">
        <v>101</v>
      </c>
      <c r="E64" s="33">
        <v>4105</v>
      </c>
      <c r="F64" s="10">
        <v>3981</v>
      </c>
      <c r="G64" s="10">
        <v>3825</v>
      </c>
      <c r="H64" s="10">
        <v>3601</v>
      </c>
      <c r="I64" s="77">
        <v>3316</v>
      </c>
      <c r="J64" s="129">
        <f t="shared" si="2"/>
        <v>-285</v>
      </c>
      <c r="K64" s="66">
        <v>190.91</v>
      </c>
      <c r="L64" s="221">
        <f t="shared" si="5"/>
        <v>17.369441097899536</v>
      </c>
      <c r="M64" s="37">
        <v>1147</v>
      </c>
      <c r="N64" s="11">
        <v>1157</v>
      </c>
      <c r="O64" s="106">
        <v>1122</v>
      </c>
      <c r="P64" s="3">
        <f t="shared" si="4"/>
        <v>2.9554367201426026</v>
      </c>
      <c r="Q64" s="45" t="s">
        <v>791</v>
      </c>
      <c r="R64" s="193" t="s">
        <v>102</v>
      </c>
    </row>
    <row r="65" spans="1:18" ht="13.5" customHeight="1">
      <c r="A65" s="242" t="s">
        <v>109</v>
      </c>
      <c r="B65" s="9" t="s">
        <v>37</v>
      </c>
      <c r="C65" s="9" t="s">
        <v>658</v>
      </c>
      <c r="D65" s="28" t="s">
        <v>110</v>
      </c>
      <c r="E65" s="33">
        <v>3266</v>
      </c>
      <c r="F65" s="10">
        <v>3009</v>
      </c>
      <c r="G65" s="10">
        <v>2785</v>
      </c>
      <c r="H65" s="10">
        <v>2562</v>
      </c>
      <c r="I65" s="77">
        <v>2376</v>
      </c>
      <c r="J65" s="129">
        <f t="shared" si="2"/>
        <v>-186</v>
      </c>
      <c r="K65" s="66">
        <v>158.82</v>
      </c>
      <c r="L65" s="221">
        <f t="shared" si="5"/>
        <v>14.960332451832263</v>
      </c>
      <c r="M65" s="37">
        <v>864</v>
      </c>
      <c r="N65" s="11">
        <v>843</v>
      </c>
      <c r="O65" s="106">
        <v>822</v>
      </c>
      <c r="P65" s="3">
        <f t="shared" si="4"/>
        <v>2.8905109489051095</v>
      </c>
      <c r="Q65" s="45" t="s">
        <v>791</v>
      </c>
      <c r="R65" s="193" t="s">
        <v>111</v>
      </c>
    </row>
    <row r="66" spans="1:18" ht="13.5" customHeight="1">
      <c r="A66" s="242" t="s">
        <v>92</v>
      </c>
      <c r="B66" s="9" t="s">
        <v>37</v>
      </c>
      <c r="C66" s="9" t="s">
        <v>658</v>
      </c>
      <c r="D66" s="28" t="s">
        <v>93</v>
      </c>
      <c r="E66" s="33">
        <v>5640</v>
      </c>
      <c r="F66" s="10">
        <v>5206</v>
      </c>
      <c r="G66" s="10">
        <v>4745</v>
      </c>
      <c r="H66" s="10">
        <v>4373</v>
      </c>
      <c r="I66" s="77">
        <v>4040</v>
      </c>
      <c r="J66" s="129">
        <f t="shared" si="2"/>
        <v>-333</v>
      </c>
      <c r="K66" s="66">
        <v>283.21</v>
      </c>
      <c r="L66" s="221">
        <f t="shared" si="5"/>
        <v>14.265033014370962</v>
      </c>
      <c r="M66" s="37">
        <v>1663</v>
      </c>
      <c r="N66" s="11">
        <v>1617</v>
      </c>
      <c r="O66" s="106">
        <v>1527</v>
      </c>
      <c r="P66" s="3">
        <f t="shared" si="4"/>
        <v>2.6457105435494435</v>
      </c>
      <c r="Q66" s="45" t="s">
        <v>791</v>
      </c>
      <c r="R66" s="193" t="s">
        <v>94</v>
      </c>
    </row>
    <row r="67" spans="1:18" ht="13.5" customHeight="1" thickBot="1">
      <c r="A67" s="248" t="s">
        <v>112</v>
      </c>
      <c r="B67" s="19" t="s">
        <v>37</v>
      </c>
      <c r="C67" s="19" t="s">
        <v>658</v>
      </c>
      <c r="D67" s="29" t="s">
        <v>113</v>
      </c>
      <c r="E67" s="34">
        <v>3182</v>
      </c>
      <c r="F67" s="20">
        <v>2633</v>
      </c>
      <c r="G67" s="20">
        <v>2414</v>
      </c>
      <c r="H67" s="20">
        <v>2217</v>
      </c>
      <c r="I67" s="78">
        <v>1952</v>
      </c>
      <c r="J67" s="135">
        <f t="shared" si="2"/>
        <v>-265</v>
      </c>
      <c r="K67" s="67">
        <v>767.03</v>
      </c>
      <c r="L67" s="227">
        <f t="shared" si="5"/>
        <v>2.5448809042671083</v>
      </c>
      <c r="M67" s="38">
        <v>918</v>
      </c>
      <c r="N67" s="21">
        <v>877</v>
      </c>
      <c r="O67" s="108">
        <v>830</v>
      </c>
      <c r="P67" s="39">
        <f t="shared" si="4"/>
        <v>2.351807228915663</v>
      </c>
      <c r="Q67" s="46" t="s">
        <v>791</v>
      </c>
      <c r="R67" s="194" t="s">
        <v>114</v>
      </c>
    </row>
    <row r="68" spans="1:18" ht="13.5" customHeight="1">
      <c r="A68" s="246" t="s">
        <v>115</v>
      </c>
      <c r="B68" s="23" t="s">
        <v>116</v>
      </c>
      <c r="C68" s="23"/>
      <c r="D68" s="30" t="s">
        <v>117</v>
      </c>
      <c r="E68" s="35">
        <v>172490</v>
      </c>
      <c r="F68" s="24">
        <v>163211</v>
      </c>
      <c r="G68" s="24">
        <v>157022</v>
      </c>
      <c r="H68" s="24">
        <v>150687</v>
      </c>
      <c r="I68" s="79">
        <v>142165</v>
      </c>
      <c r="J68" s="133">
        <f t="shared" si="2"/>
        <v>-8522</v>
      </c>
      <c r="K68" s="68">
        <v>243.13</v>
      </c>
      <c r="L68" s="225">
        <f t="shared" si="5"/>
        <v>584.7283346357916</v>
      </c>
      <c r="M68" s="40">
        <v>60416</v>
      </c>
      <c r="N68" s="25">
        <v>61471</v>
      </c>
      <c r="O68" s="109">
        <v>60423</v>
      </c>
      <c r="P68" s="41">
        <f t="shared" si="4"/>
        <v>2.3528292206610066</v>
      </c>
      <c r="Q68" s="48"/>
      <c r="R68" s="197" t="s">
        <v>118</v>
      </c>
    </row>
    <row r="69" spans="1:18" ht="11.25">
      <c r="A69" s="242" t="s">
        <v>164</v>
      </c>
      <c r="B69" s="9" t="s">
        <v>116</v>
      </c>
      <c r="C69" s="9" t="s">
        <v>666</v>
      </c>
      <c r="D69" s="28" t="s">
        <v>165</v>
      </c>
      <c r="E69" s="33">
        <v>2767</v>
      </c>
      <c r="F69" s="10">
        <v>2502</v>
      </c>
      <c r="G69" s="10">
        <v>2301</v>
      </c>
      <c r="H69" s="10">
        <v>2224</v>
      </c>
      <c r="I69" s="77">
        <v>1997</v>
      </c>
      <c r="J69" s="129">
        <f t="shared" si="2"/>
        <v>-227</v>
      </c>
      <c r="K69" s="66">
        <v>437.26</v>
      </c>
      <c r="L69" s="221">
        <f t="shared" si="5"/>
        <v>4.567076796414033</v>
      </c>
      <c r="M69" s="37">
        <v>849</v>
      </c>
      <c r="N69" s="11">
        <v>878</v>
      </c>
      <c r="O69" s="106">
        <v>807</v>
      </c>
      <c r="P69" s="3">
        <f t="shared" si="4"/>
        <v>2.4745972738537794</v>
      </c>
      <c r="Q69" s="45" t="s">
        <v>792</v>
      </c>
      <c r="R69" s="193" t="s">
        <v>166</v>
      </c>
    </row>
    <row r="70" spans="1:18" ht="13.5" customHeight="1">
      <c r="A70" s="242" t="s">
        <v>140</v>
      </c>
      <c r="B70" s="9" t="s">
        <v>116</v>
      </c>
      <c r="C70" s="9" t="s">
        <v>664</v>
      </c>
      <c r="D70" s="28" t="s">
        <v>141</v>
      </c>
      <c r="E70" s="33">
        <v>5497</v>
      </c>
      <c r="F70" s="10">
        <v>4858</v>
      </c>
      <c r="G70" s="10">
        <v>4405</v>
      </c>
      <c r="H70" s="10">
        <v>4114</v>
      </c>
      <c r="I70" s="77">
        <v>3744</v>
      </c>
      <c r="J70" s="129">
        <f t="shared" si="2"/>
        <v>-370</v>
      </c>
      <c r="K70" s="66">
        <v>95.36</v>
      </c>
      <c r="L70" s="221">
        <f t="shared" si="5"/>
        <v>39.261744966442954</v>
      </c>
      <c r="M70" s="37">
        <v>1699</v>
      </c>
      <c r="N70" s="11">
        <v>1683</v>
      </c>
      <c r="O70" s="106">
        <v>1642</v>
      </c>
      <c r="P70" s="3">
        <f aca="true" t="shared" si="6" ref="P70:P92">I70/O70</f>
        <v>2.2801461632155906</v>
      </c>
      <c r="Q70" s="45" t="s">
        <v>793</v>
      </c>
      <c r="R70" s="193" t="s">
        <v>142</v>
      </c>
    </row>
    <row r="71" spans="1:18" ht="11.25">
      <c r="A71" s="242" t="s">
        <v>146</v>
      </c>
      <c r="B71" s="9" t="s">
        <v>116</v>
      </c>
      <c r="C71" s="9" t="s">
        <v>664</v>
      </c>
      <c r="D71" s="28" t="s">
        <v>147</v>
      </c>
      <c r="E71" s="33">
        <v>4214</v>
      </c>
      <c r="F71" s="10">
        <v>3927</v>
      </c>
      <c r="G71" s="10">
        <v>3875</v>
      </c>
      <c r="H71" s="10">
        <v>3608</v>
      </c>
      <c r="I71" s="77">
        <v>3457</v>
      </c>
      <c r="J71" s="129">
        <f t="shared" si="2"/>
        <v>-151</v>
      </c>
      <c r="K71" s="66">
        <v>345.47</v>
      </c>
      <c r="L71" s="221">
        <f t="shared" si="5"/>
        <v>10.00665759689698</v>
      </c>
      <c r="M71" s="37">
        <v>1581</v>
      </c>
      <c r="N71" s="11">
        <v>1376</v>
      </c>
      <c r="O71" s="106">
        <v>1387</v>
      </c>
      <c r="P71" s="3">
        <f t="shared" si="6"/>
        <v>2.4924297043979813</v>
      </c>
      <c r="Q71" s="45" t="s">
        <v>793</v>
      </c>
      <c r="R71" s="193" t="s">
        <v>148</v>
      </c>
    </row>
    <row r="72" spans="1:18" ht="11.25">
      <c r="A72" s="242" t="s">
        <v>131</v>
      </c>
      <c r="B72" s="9" t="s">
        <v>116</v>
      </c>
      <c r="C72" s="9" t="s">
        <v>662</v>
      </c>
      <c r="D72" s="28" t="s">
        <v>132</v>
      </c>
      <c r="E72" s="33">
        <v>7552</v>
      </c>
      <c r="F72" s="10">
        <v>6986</v>
      </c>
      <c r="G72" s="10">
        <v>6450</v>
      </c>
      <c r="H72" s="10">
        <v>6215</v>
      </c>
      <c r="I72" s="77">
        <v>5803</v>
      </c>
      <c r="J72" s="129">
        <f t="shared" si="2"/>
        <v>-412</v>
      </c>
      <c r="K72" s="66">
        <v>449.68</v>
      </c>
      <c r="L72" s="221">
        <f t="shared" si="5"/>
        <v>12.904732254047323</v>
      </c>
      <c r="M72" s="37">
        <v>2276</v>
      </c>
      <c r="N72" s="11">
        <v>2390</v>
      </c>
      <c r="O72" s="106">
        <v>2242</v>
      </c>
      <c r="P72" s="3">
        <f t="shared" si="6"/>
        <v>2.588314005352364</v>
      </c>
      <c r="Q72" s="45" t="s">
        <v>794</v>
      </c>
      <c r="R72" s="193" t="s">
        <v>133</v>
      </c>
    </row>
    <row r="73" spans="1:18" ht="11.25">
      <c r="A73" s="242" t="s">
        <v>134</v>
      </c>
      <c r="B73" s="9" t="s">
        <v>116</v>
      </c>
      <c r="C73" s="9" t="s">
        <v>661</v>
      </c>
      <c r="D73" s="28" t="s">
        <v>135</v>
      </c>
      <c r="E73" s="33">
        <v>4593</v>
      </c>
      <c r="F73" s="10">
        <v>4511</v>
      </c>
      <c r="G73" s="10">
        <v>4641</v>
      </c>
      <c r="H73" s="10">
        <v>4553</v>
      </c>
      <c r="I73" s="77">
        <v>4668</v>
      </c>
      <c r="J73" s="129">
        <f t="shared" si="2"/>
        <v>115</v>
      </c>
      <c r="K73" s="66">
        <v>197.13</v>
      </c>
      <c r="L73" s="221">
        <f t="shared" si="5"/>
        <v>23.679805204687263</v>
      </c>
      <c r="M73" s="37">
        <v>1744</v>
      </c>
      <c r="N73" s="11">
        <v>1766</v>
      </c>
      <c r="O73" s="106">
        <v>1893</v>
      </c>
      <c r="P73" s="3">
        <f t="shared" si="6"/>
        <v>2.4659270998415215</v>
      </c>
      <c r="Q73" s="45" t="s">
        <v>795</v>
      </c>
      <c r="R73" s="193" t="s">
        <v>136</v>
      </c>
    </row>
    <row r="74" spans="1:18" ht="11.25">
      <c r="A74" s="242" t="s">
        <v>158</v>
      </c>
      <c r="B74" s="9" t="s">
        <v>116</v>
      </c>
      <c r="C74" s="9" t="s">
        <v>661</v>
      </c>
      <c r="D74" s="28" t="s">
        <v>159</v>
      </c>
      <c r="E74" s="33">
        <v>3026</v>
      </c>
      <c r="F74" s="10">
        <v>2826</v>
      </c>
      <c r="G74" s="10">
        <v>2649</v>
      </c>
      <c r="H74" s="10">
        <v>2536</v>
      </c>
      <c r="I74" s="77">
        <v>2354</v>
      </c>
      <c r="J74" s="129">
        <f t="shared" si="2"/>
        <v>-182</v>
      </c>
      <c r="K74" s="66">
        <v>114.43</v>
      </c>
      <c r="L74" s="221">
        <f t="shared" si="5"/>
        <v>20.57152844533776</v>
      </c>
      <c r="M74" s="37">
        <v>908</v>
      </c>
      <c r="N74" s="11">
        <v>910</v>
      </c>
      <c r="O74" s="106">
        <v>884</v>
      </c>
      <c r="P74" s="3">
        <f t="shared" si="6"/>
        <v>2.66289592760181</v>
      </c>
      <c r="Q74" s="45" t="s">
        <v>795</v>
      </c>
      <c r="R74" s="193" t="s">
        <v>160</v>
      </c>
    </row>
    <row r="75" spans="1:18" ht="11.25">
      <c r="A75" s="242" t="s">
        <v>161</v>
      </c>
      <c r="B75" s="9" t="s">
        <v>116</v>
      </c>
      <c r="C75" s="9" t="s">
        <v>661</v>
      </c>
      <c r="D75" s="28" t="s">
        <v>162</v>
      </c>
      <c r="E75" s="33">
        <v>2171</v>
      </c>
      <c r="F75" s="10">
        <v>2369</v>
      </c>
      <c r="G75" s="10">
        <v>2388</v>
      </c>
      <c r="H75" s="10">
        <v>2227</v>
      </c>
      <c r="I75" s="77">
        <v>2165</v>
      </c>
      <c r="J75" s="129">
        <f t="shared" si="2"/>
        <v>-62</v>
      </c>
      <c r="K75" s="66">
        <v>119.92</v>
      </c>
      <c r="L75" s="221">
        <f t="shared" si="5"/>
        <v>18.053702468312206</v>
      </c>
      <c r="M75" s="37">
        <v>947</v>
      </c>
      <c r="N75" s="11">
        <v>891</v>
      </c>
      <c r="O75" s="106">
        <v>938</v>
      </c>
      <c r="P75" s="3">
        <f t="shared" si="6"/>
        <v>2.308102345415778</v>
      </c>
      <c r="Q75" s="45" t="s">
        <v>795</v>
      </c>
      <c r="R75" s="193" t="s">
        <v>163</v>
      </c>
    </row>
    <row r="76" spans="1:18" ht="13.5" customHeight="1">
      <c r="A76" s="242" t="s">
        <v>155</v>
      </c>
      <c r="B76" s="9" t="s">
        <v>116</v>
      </c>
      <c r="C76" s="9" t="s">
        <v>661</v>
      </c>
      <c r="D76" s="28" t="s">
        <v>156</v>
      </c>
      <c r="E76" s="33">
        <v>3749</v>
      </c>
      <c r="F76" s="10">
        <v>3240</v>
      </c>
      <c r="G76" s="10">
        <v>3029</v>
      </c>
      <c r="H76" s="10">
        <v>2843</v>
      </c>
      <c r="I76" s="77">
        <v>2708</v>
      </c>
      <c r="J76" s="129">
        <f t="shared" si="2"/>
        <v>-135</v>
      </c>
      <c r="K76" s="66">
        <v>189.51</v>
      </c>
      <c r="L76" s="221">
        <f aca="true" t="shared" si="7" ref="L76:L107">I76/K76</f>
        <v>14.28948340456968</v>
      </c>
      <c r="M76" s="37">
        <v>1230</v>
      </c>
      <c r="N76" s="11">
        <v>1228</v>
      </c>
      <c r="O76" s="106">
        <v>1130</v>
      </c>
      <c r="P76" s="3">
        <f t="shared" si="6"/>
        <v>2.3964601769911504</v>
      </c>
      <c r="Q76" s="45" t="s">
        <v>795</v>
      </c>
      <c r="R76" s="193" t="s">
        <v>157</v>
      </c>
    </row>
    <row r="77" spans="1:18" ht="11.25">
      <c r="A77" s="242" t="s">
        <v>149</v>
      </c>
      <c r="B77" s="9" t="s">
        <v>116</v>
      </c>
      <c r="C77" s="9" t="s">
        <v>661</v>
      </c>
      <c r="D77" s="28" t="s">
        <v>150</v>
      </c>
      <c r="E77" s="33">
        <v>4125</v>
      </c>
      <c r="F77" s="10">
        <v>3775</v>
      </c>
      <c r="G77" s="10">
        <v>3489</v>
      </c>
      <c r="H77" s="10">
        <v>3505</v>
      </c>
      <c r="I77" s="77">
        <v>3583</v>
      </c>
      <c r="J77" s="129">
        <f t="shared" si="2"/>
        <v>78</v>
      </c>
      <c r="K77" s="66">
        <v>231.61</v>
      </c>
      <c r="L77" s="221">
        <f t="shared" si="7"/>
        <v>15.46997107206079</v>
      </c>
      <c r="M77" s="37">
        <v>1279</v>
      </c>
      <c r="N77" s="11">
        <v>1311</v>
      </c>
      <c r="O77" s="106">
        <v>1463</v>
      </c>
      <c r="P77" s="3">
        <f t="shared" si="6"/>
        <v>2.449077238550923</v>
      </c>
      <c r="Q77" s="45" t="s">
        <v>795</v>
      </c>
      <c r="R77" s="193" t="s">
        <v>151</v>
      </c>
    </row>
    <row r="78" spans="1:18" s="5" customFormat="1" ht="11.25">
      <c r="A78" s="247" t="s">
        <v>125</v>
      </c>
      <c r="B78" s="185" t="s">
        <v>116</v>
      </c>
      <c r="C78" s="185" t="s">
        <v>661</v>
      </c>
      <c r="D78" s="186" t="s">
        <v>126</v>
      </c>
      <c r="E78" s="149">
        <v>18892</v>
      </c>
      <c r="F78" s="150">
        <v>18030</v>
      </c>
      <c r="G78" s="150">
        <v>17078</v>
      </c>
      <c r="H78" s="150">
        <v>16184</v>
      </c>
      <c r="I78" s="151">
        <v>16174</v>
      </c>
      <c r="J78" s="134">
        <f t="shared" si="2"/>
        <v>-10</v>
      </c>
      <c r="K78" s="152">
        <v>261.24</v>
      </c>
      <c r="L78" s="226">
        <f t="shared" si="7"/>
        <v>61.91241770019905</v>
      </c>
      <c r="M78" s="153">
        <v>6802</v>
      </c>
      <c r="N78" s="154">
        <v>6916</v>
      </c>
      <c r="O78" s="155">
        <v>7031</v>
      </c>
      <c r="P78" s="156">
        <f t="shared" si="6"/>
        <v>2.3003840136538187</v>
      </c>
      <c r="Q78" s="255" t="s">
        <v>874</v>
      </c>
      <c r="R78" s="196" t="s">
        <v>127</v>
      </c>
    </row>
    <row r="79" spans="1:18" ht="11.25">
      <c r="A79" s="242" t="s">
        <v>128</v>
      </c>
      <c r="B79" s="9" t="s">
        <v>116</v>
      </c>
      <c r="C79" s="9" t="s">
        <v>660</v>
      </c>
      <c r="D79" s="28" t="s">
        <v>129</v>
      </c>
      <c r="E79" s="33">
        <v>8282</v>
      </c>
      <c r="F79" s="10">
        <v>7691</v>
      </c>
      <c r="G79" s="10">
        <v>7430</v>
      </c>
      <c r="H79" s="10">
        <v>7249</v>
      </c>
      <c r="I79" s="77">
        <v>7112</v>
      </c>
      <c r="J79" s="129">
        <f t="shared" si="2"/>
        <v>-137</v>
      </c>
      <c r="K79" s="66">
        <v>304.96</v>
      </c>
      <c r="L79" s="221">
        <f t="shared" si="7"/>
        <v>23.321091290661073</v>
      </c>
      <c r="M79" s="37">
        <v>2696</v>
      </c>
      <c r="N79" s="11">
        <v>2752</v>
      </c>
      <c r="O79" s="106">
        <v>2963</v>
      </c>
      <c r="P79" s="3">
        <f t="shared" si="6"/>
        <v>2.4002699966250423</v>
      </c>
      <c r="Q79" s="45" t="s">
        <v>796</v>
      </c>
      <c r="R79" s="193" t="s">
        <v>130</v>
      </c>
    </row>
    <row r="80" spans="1:18" ht="13.5" customHeight="1">
      <c r="A80" s="242" t="s">
        <v>122</v>
      </c>
      <c r="B80" s="9" t="s">
        <v>116</v>
      </c>
      <c r="C80" s="9" t="s">
        <v>660</v>
      </c>
      <c r="D80" s="28" t="s">
        <v>123</v>
      </c>
      <c r="E80" s="33">
        <v>20892</v>
      </c>
      <c r="F80" s="10">
        <v>19372</v>
      </c>
      <c r="G80" s="10">
        <v>17895</v>
      </c>
      <c r="H80" s="10">
        <v>16726</v>
      </c>
      <c r="I80" s="77">
        <v>15742</v>
      </c>
      <c r="J80" s="129">
        <f t="shared" si="2"/>
        <v>-984</v>
      </c>
      <c r="K80" s="66">
        <v>70.64</v>
      </c>
      <c r="L80" s="221">
        <f t="shared" si="7"/>
        <v>222.84824462061155</v>
      </c>
      <c r="M80" s="37">
        <v>7069</v>
      </c>
      <c r="N80" s="11">
        <v>6969</v>
      </c>
      <c r="O80" s="106">
        <v>6856</v>
      </c>
      <c r="P80" s="3">
        <f t="shared" si="6"/>
        <v>2.296091015169195</v>
      </c>
      <c r="Q80" s="45" t="s">
        <v>796</v>
      </c>
      <c r="R80" s="193" t="s">
        <v>124</v>
      </c>
    </row>
    <row r="81" spans="1:18" ht="13.5" customHeight="1">
      <c r="A81" s="242" t="s">
        <v>167</v>
      </c>
      <c r="B81" s="9" t="s">
        <v>116</v>
      </c>
      <c r="C81" s="9" t="s">
        <v>667</v>
      </c>
      <c r="D81" s="28" t="s">
        <v>168</v>
      </c>
      <c r="E81" s="33">
        <v>2640</v>
      </c>
      <c r="F81" s="10">
        <v>2376</v>
      </c>
      <c r="G81" s="10">
        <v>2128</v>
      </c>
      <c r="H81" s="10">
        <v>2040</v>
      </c>
      <c r="I81" s="77">
        <v>2185</v>
      </c>
      <c r="J81" s="129">
        <f t="shared" si="2"/>
        <v>145</v>
      </c>
      <c r="K81" s="66">
        <v>82.35</v>
      </c>
      <c r="L81" s="221">
        <f t="shared" si="7"/>
        <v>26.5330904675167</v>
      </c>
      <c r="M81" s="37">
        <v>880</v>
      </c>
      <c r="N81" s="11">
        <v>857</v>
      </c>
      <c r="O81" s="106">
        <v>1036</v>
      </c>
      <c r="P81" s="3">
        <f t="shared" si="6"/>
        <v>2.109073359073359</v>
      </c>
      <c r="Q81" s="45" t="s">
        <v>797</v>
      </c>
      <c r="R81" s="193" t="s">
        <v>169</v>
      </c>
    </row>
    <row r="82" spans="1:18" ht="11.25">
      <c r="A82" s="242" t="s">
        <v>173</v>
      </c>
      <c r="B82" s="9" t="s">
        <v>116</v>
      </c>
      <c r="C82" s="9" t="s">
        <v>667</v>
      </c>
      <c r="D82" s="28" t="s">
        <v>174</v>
      </c>
      <c r="E82" s="33">
        <v>1797</v>
      </c>
      <c r="F82" s="10">
        <v>1596</v>
      </c>
      <c r="G82" s="10">
        <v>1481</v>
      </c>
      <c r="H82" s="10">
        <v>1325</v>
      </c>
      <c r="I82" s="77">
        <v>1319</v>
      </c>
      <c r="J82" s="129">
        <f t="shared" si="2"/>
        <v>-6</v>
      </c>
      <c r="K82" s="66">
        <v>147.71</v>
      </c>
      <c r="L82" s="221">
        <f t="shared" si="7"/>
        <v>8.929659467876244</v>
      </c>
      <c r="M82" s="37">
        <v>612</v>
      </c>
      <c r="N82" s="11">
        <v>579</v>
      </c>
      <c r="O82" s="106">
        <v>648</v>
      </c>
      <c r="P82" s="3">
        <f t="shared" si="6"/>
        <v>2.0354938271604937</v>
      </c>
      <c r="Q82" s="45" t="s">
        <v>797</v>
      </c>
      <c r="R82" s="193" t="s">
        <v>175</v>
      </c>
    </row>
    <row r="83" spans="1:18" ht="11.25">
      <c r="A83" s="242" t="s">
        <v>152</v>
      </c>
      <c r="B83" s="9" t="s">
        <v>116</v>
      </c>
      <c r="C83" s="9" t="s">
        <v>665</v>
      </c>
      <c r="D83" s="28" t="s">
        <v>153</v>
      </c>
      <c r="E83" s="33">
        <v>4271</v>
      </c>
      <c r="F83" s="10">
        <v>4012</v>
      </c>
      <c r="G83" s="10">
        <v>3648</v>
      </c>
      <c r="H83" s="10">
        <v>3149</v>
      </c>
      <c r="I83" s="77">
        <v>2860</v>
      </c>
      <c r="J83" s="129">
        <f t="shared" si="2"/>
        <v>-289</v>
      </c>
      <c r="K83" s="66">
        <v>238.17</v>
      </c>
      <c r="L83" s="221">
        <f t="shared" si="7"/>
        <v>12.008229415963388</v>
      </c>
      <c r="M83" s="37">
        <v>1417</v>
      </c>
      <c r="N83" s="11">
        <v>1290</v>
      </c>
      <c r="O83" s="106">
        <v>1250</v>
      </c>
      <c r="P83" s="3">
        <f t="shared" si="6"/>
        <v>2.288</v>
      </c>
      <c r="Q83" s="45" t="s">
        <v>798</v>
      </c>
      <c r="R83" s="193" t="s">
        <v>154</v>
      </c>
    </row>
    <row r="84" spans="1:18" ht="11.25">
      <c r="A84" s="242" t="s">
        <v>137</v>
      </c>
      <c r="B84" s="9" t="s">
        <v>116</v>
      </c>
      <c r="C84" s="9" t="s">
        <v>663</v>
      </c>
      <c r="D84" s="28" t="s">
        <v>138</v>
      </c>
      <c r="E84" s="33">
        <v>5452</v>
      </c>
      <c r="F84" s="10">
        <v>4967</v>
      </c>
      <c r="G84" s="10">
        <v>4654</v>
      </c>
      <c r="H84" s="10">
        <v>4318</v>
      </c>
      <c r="I84" s="77">
        <v>4021</v>
      </c>
      <c r="J84" s="129">
        <f t="shared" si="2"/>
        <v>-297</v>
      </c>
      <c r="K84" s="66">
        <v>188.41</v>
      </c>
      <c r="L84" s="221">
        <f t="shared" si="7"/>
        <v>21.341754683933974</v>
      </c>
      <c r="M84" s="37">
        <v>1760</v>
      </c>
      <c r="N84" s="11">
        <v>1763</v>
      </c>
      <c r="O84" s="106">
        <v>1711</v>
      </c>
      <c r="P84" s="3">
        <f t="shared" si="6"/>
        <v>2.3500876680303917</v>
      </c>
      <c r="Q84" s="45" t="s">
        <v>799</v>
      </c>
      <c r="R84" s="193" t="s">
        <v>139</v>
      </c>
    </row>
    <row r="85" spans="1:18" ht="11.25">
      <c r="A85" s="242" t="s">
        <v>143</v>
      </c>
      <c r="B85" s="9" t="s">
        <v>116</v>
      </c>
      <c r="C85" s="9" t="s">
        <v>659</v>
      </c>
      <c r="D85" s="28" t="s">
        <v>144</v>
      </c>
      <c r="E85" s="33">
        <v>4959</v>
      </c>
      <c r="F85" s="10">
        <v>4595</v>
      </c>
      <c r="G85" s="10">
        <v>4293</v>
      </c>
      <c r="H85" s="10">
        <v>4111</v>
      </c>
      <c r="I85" s="77">
        <v>3967</v>
      </c>
      <c r="J85" s="129">
        <f t="shared" si="2"/>
        <v>-144</v>
      </c>
      <c r="K85" s="66">
        <v>167.93</v>
      </c>
      <c r="L85" s="221">
        <f t="shared" si="7"/>
        <v>23.622938128982312</v>
      </c>
      <c r="M85" s="37">
        <v>1425</v>
      </c>
      <c r="N85" s="11">
        <v>1447</v>
      </c>
      <c r="O85" s="106">
        <v>1515</v>
      </c>
      <c r="P85" s="3">
        <f t="shared" si="6"/>
        <v>2.6184818481848184</v>
      </c>
      <c r="Q85" s="45" t="s">
        <v>800</v>
      </c>
      <c r="R85" s="193" t="s">
        <v>145</v>
      </c>
    </row>
    <row r="86" spans="1:18" ht="11.25">
      <c r="A86" s="242" t="s">
        <v>119</v>
      </c>
      <c r="B86" s="9" t="s">
        <v>116</v>
      </c>
      <c r="C86" s="9" t="s">
        <v>659</v>
      </c>
      <c r="D86" s="28" t="s">
        <v>120</v>
      </c>
      <c r="E86" s="33">
        <v>26213</v>
      </c>
      <c r="F86" s="10">
        <v>25266</v>
      </c>
      <c r="G86" s="10">
        <v>24485</v>
      </c>
      <c r="H86" s="10">
        <v>23685</v>
      </c>
      <c r="I86" s="77">
        <v>22730</v>
      </c>
      <c r="J86" s="129">
        <f aca="true" t="shared" si="8" ref="J86:J91">I86-H86</f>
        <v>-955</v>
      </c>
      <c r="K86" s="66">
        <v>140.6</v>
      </c>
      <c r="L86" s="221">
        <f t="shared" si="7"/>
        <v>161.6642958748222</v>
      </c>
      <c r="M86" s="37">
        <v>9043</v>
      </c>
      <c r="N86" s="11">
        <v>9397</v>
      </c>
      <c r="O86" s="106">
        <v>9393</v>
      </c>
      <c r="P86" s="3">
        <f t="shared" si="6"/>
        <v>2.419887150005323</v>
      </c>
      <c r="Q86" s="45" t="s">
        <v>800</v>
      </c>
      <c r="R86" s="193" t="s">
        <v>121</v>
      </c>
    </row>
    <row r="87" spans="1:18" ht="13.5" customHeight="1" thickBot="1">
      <c r="A87" s="248" t="s">
        <v>170</v>
      </c>
      <c r="B87" s="19" t="s">
        <v>116</v>
      </c>
      <c r="C87" s="19" t="s">
        <v>659</v>
      </c>
      <c r="D87" s="29" t="s">
        <v>171</v>
      </c>
      <c r="E87" s="34">
        <v>1460</v>
      </c>
      <c r="F87" s="20">
        <v>1470</v>
      </c>
      <c r="G87" s="20">
        <v>1552</v>
      </c>
      <c r="H87" s="20">
        <v>1512</v>
      </c>
      <c r="I87" s="78">
        <v>1311</v>
      </c>
      <c r="J87" s="135">
        <f t="shared" si="8"/>
        <v>-201</v>
      </c>
      <c r="K87" s="67">
        <v>280.11</v>
      </c>
      <c r="L87" s="227">
        <f t="shared" si="7"/>
        <v>4.680304166220413</v>
      </c>
      <c r="M87" s="38">
        <v>743</v>
      </c>
      <c r="N87" s="21">
        <v>723</v>
      </c>
      <c r="O87" s="108">
        <v>606</v>
      </c>
      <c r="P87" s="39">
        <f t="shared" si="6"/>
        <v>2.1633663366336635</v>
      </c>
      <c r="Q87" s="46" t="s">
        <v>800</v>
      </c>
      <c r="R87" s="194" t="s">
        <v>172</v>
      </c>
    </row>
    <row r="88" spans="1:18" s="5" customFormat="1" ht="13.5" customHeight="1">
      <c r="A88" s="249" t="s">
        <v>176</v>
      </c>
      <c r="B88" s="187" t="s">
        <v>177</v>
      </c>
      <c r="C88" s="187"/>
      <c r="D88" s="188" t="s">
        <v>724</v>
      </c>
      <c r="E88" s="157">
        <v>319190</v>
      </c>
      <c r="F88" s="158">
        <v>307249</v>
      </c>
      <c r="G88" s="158">
        <v>298881</v>
      </c>
      <c r="H88" s="158">
        <v>287637</v>
      </c>
      <c r="I88" s="159">
        <v>278538</v>
      </c>
      <c r="J88" s="136">
        <f t="shared" si="8"/>
        <v>-9099</v>
      </c>
      <c r="K88" s="160">
        <v>347.13</v>
      </c>
      <c r="L88" s="228">
        <f t="shared" si="7"/>
        <v>802.4025581194365</v>
      </c>
      <c r="M88" s="161">
        <v>119277</v>
      </c>
      <c r="N88" s="162">
        <v>121779</v>
      </c>
      <c r="O88" s="163">
        <v>122680</v>
      </c>
      <c r="P88" s="164">
        <f t="shared" si="6"/>
        <v>2.27044343006195</v>
      </c>
      <c r="Q88" s="55"/>
      <c r="R88" s="198" t="s">
        <v>178</v>
      </c>
    </row>
    <row r="89" spans="1:18" ht="13.5" customHeight="1">
      <c r="A89" s="244" t="s">
        <v>210</v>
      </c>
      <c r="B89" s="56" t="s">
        <v>177</v>
      </c>
      <c r="C89" s="56" t="s">
        <v>669</v>
      </c>
      <c r="D89" s="57" t="s">
        <v>942</v>
      </c>
      <c r="E89" s="58">
        <v>5164</v>
      </c>
      <c r="F89" s="59">
        <v>4677</v>
      </c>
      <c r="G89" s="59">
        <v>4227</v>
      </c>
      <c r="H89" s="59">
        <v>3893</v>
      </c>
      <c r="I89" s="73">
        <v>3497</v>
      </c>
      <c r="J89" s="131">
        <f>I89-H89</f>
        <v>-396</v>
      </c>
      <c r="K89" s="69">
        <v>53.05</v>
      </c>
      <c r="L89" s="223">
        <f t="shared" si="7"/>
        <v>65.91894439208295</v>
      </c>
      <c r="M89" s="60">
        <v>1273</v>
      </c>
      <c r="N89" s="61">
        <v>1263</v>
      </c>
      <c r="O89" s="74">
        <v>1225</v>
      </c>
      <c r="P89" s="62">
        <f t="shared" si="6"/>
        <v>2.8546938775510204</v>
      </c>
      <c r="Q89" s="63" t="s">
        <v>801</v>
      </c>
      <c r="R89" s="199" t="s">
        <v>211</v>
      </c>
    </row>
    <row r="90" spans="1:18" ht="13.5" customHeight="1">
      <c r="A90" s="244" t="s">
        <v>208</v>
      </c>
      <c r="B90" s="56" t="s">
        <v>177</v>
      </c>
      <c r="C90" s="56" t="s">
        <v>669</v>
      </c>
      <c r="D90" s="57" t="s">
        <v>943</v>
      </c>
      <c r="E90" s="58">
        <v>6405</v>
      </c>
      <c r="F90" s="59">
        <v>5729</v>
      </c>
      <c r="G90" s="59">
        <v>5172</v>
      </c>
      <c r="H90" s="59">
        <v>4624</v>
      </c>
      <c r="I90" s="73">
        <v>4110</v>
      </c>
      <c r="J90" s="131">
        <f t="shared" si="8"/>
        <v>-514</v>
      </c>
      <c r="K90" s="69">
        <v>94.27</v>
      </c>
      <c r="L90" s="223">
        <f t="shared" si="7"/>
        <v>43.59817545348467</v>
      </c>
      <c r="M90" s="60">
        <v>1647</v>
      </c>
      <c r="N90" s="61">
        <v>1620</v>
      </c>
      <c r="O90" s="74">
        <v>1543</v>
      </c>
      <c r="P90" s="62">
        <f t="shared" si="6"/>
        <v>2.663642255346727</v>
      </c>
      <c r="Q90" s="63" t="s">
        <v>801</v>
      </c>
      <c r="R90" s="199" t="s">
        <v>209</v>
      </c>
    </row>
    <row r="91" spans="1:18" ht="13.5" customHeight="1">
      <c r="A91" s="244" t="s">
        <v>212</v>
      </c>
      <c r="B91" s="56" t="s">
        <v>177</v>
      </c>
      <c r="C91" s="56" t="s">
        <v>669</v>
      </c>
      <c r="D91" s="57" t="s">
        <v>944</v>
      </c>
      <c r="E91" s="58">
        <v>2218</v>
      </c>
      <c r="F91" s="59">
        <v>1927</v>
      </c>
      <c r="G91" s="59">
        <v>1802</v>
      </c>
      <c r="H91" s="59">
        <v>1586</v>
      </c>
      <c r="I91" s="73">
        <v>1317</v>
      </c>
      <c r="J91" s="131">
        <f t="shared" si="8"/>
        <v>-269</v>
      </c>
      <c r="K91" s="69">
        <v>24.92</v>
      </c>
      <c r="L91" s="223">
        <f t="shared" si="7"/>
        <v>52.849117174959865</v>
      </c>
      <c r="M91" s="60">
        <v>575</v>
      </c>
      <c r="N91" s="61">
        <v>554</v>
      </c>
      <c r="O91" s="74">
        <v>509</v>
      </c>
      <c r="P91" s="62">
        <f t="shared" si="6"/>
        <v>2.587426326129666</v>
      </c>
      <c r="Q91" s="63" t="s">
        <v>801</v>
      </c>
      <c r="R91" s="199" t="s">
        <v>213</v>
      </c>
    </row>
    <row r="92" spans="1:18" ht="13.5" customHeight="1">
      <c r="A92" s="244" t="s">
        <v>195</v>
      </c>
      <c r="B92" s="56" t="s">
        <v>177</v>
      </c>
      <c r="C92" s="56" t="s">
        <v>671</v>
      </c>
      <c r="D92" s="57" t="s">
        <v>945</v>
      </c>
      <c r="E92" s="58">
        <v>9559</v>
      </c>
      <c r="F92" s="59">
        <v>8911</v>
      </c>
      <c r="G92" s="59">
        <v>8226</v>
      </c>
      <c r="H92" s="59">
        <v>7571</v>
      </c>
      <c r="I92" s="73">
        <v>6750</v>
      </c>
      <c r="J92" s="131">
        <f>I92-H92</f>
        <v>-821</v>
      </c>
      <c r="K92" s="69">
        <v>158.4</v>
      </c>
      <c r="L92" s="223">
        <f t="shared" si="7"/>
        <v>42.61363636363636</v>
      </c>
      <c r="M92" s="60">
        <v>2417</v>
      </c>
      <c r="N92" s="61">
        <v>2377</v>
      </c>
      <c r="O92" s="74">
        <v>2312</v>
      </c>
      <c r="P92" s="62">
        <f t="shared" si="6"/>
        <v>2.919550173010381</v>
      </c>
      <c r="Q92" s="63" t="s">
        <v>802</v>
      </c>
      <c r="R92" s="199" t="s">
        <v>196</v>
      </c>
    </row>
    <row r="93" spans="1:18" ht="13.5" customHeight="1">
      <c r="A93" s="410" t="s">
        <v>735</v>
      </c>
      <c r="B93" s="411"/>
      <c r="C93" s="411"/>
      <c r="D93" s="411"/>
      <c r="E93" s="411"/>
      <c r="F93" s="411"/>
      <c r="G93" s="411"/>
      <c r="H93" s="411"/>
      <c r="I93" s="411"/>
      <c r="J93" s="411"/>
      <c r="K93" s="411"/>
      <c r="L93" s="411"/>
      <c r="M93" s="411"/>
      <c r="N93" s="411"/>
      <c r="O93" s="411"/>
      <c r="P93" s="411"/>
      <c r="Q93" s="411"/>
      <c r="R93" s="412"/>
    </row>
    <row r="94" spans="1:18" ht="13.5" customHeight="1">
      <c r="A94" s="250" t="s">
        <v>176</v>
      </c>
      <c r="B94" s="189" t="s">
        <v>177</v>
      </c>
      <c r="C94" s="189"/>
      <c r="D94" s="190" t="s">
        <v>723</v>
      </c>
      <c r="E94" s="165">
        <f>SUM(E88:E92)</f>
        <v>342536</v>
      </c>
      <c r="F94" s="166">
        <f>SUM(F88:F92)</f>
        <v>328493</v>
      </c>
      <c r="G94" s="166">
        <f>SUM(G88:G92)</f>
        <v>318308</v>
      </c>
      <c r="H94" s="166">
        <f>SUM(H88:H92)</f>
        <v>305311</v>
      </c>
      <c r="I94" s="167">
        <v>294212</v>
      </c>
      <c r="J94" s="137">
        <f aca="true" t="shared" si="9" ref="J94:J182">I94-H94</f>
        <v>-11099</v>
      </c>
      <c r="K94" s="168">
        <f>SUM(K88:K92)</f>
        <v>677.77</v>
      </c>
      <c r="L94" s="229">
        <f>I94/K94</f>
        <v>434.0882600292135</v>
      </c>
      <c r="M94" s="169">
        <f>SUM(M88:M92)</f>
        <v>125189</v>
      </c>
      <c r="N94" s="170">
        <f>SUM(N88:N92)</f>
        <v>127593</v>
      </c>
      <c r="O94" s="171">
        <v>128269</v>
      </c>
      <c r="P94" s="172">
        <f aca="true" t="shared" si="10" ref="P94:P104">I94/O94</f>
        <v>2.2937108732429503</v>
      </c>
      <c r="Q94" s="54"/>
      <c r="R94" s="200" t="s">
        <v>178</v>
      </c>
    </row>
    <row r="95" spans="1:18" ht="13.5" customHeight="1">
      <c r="A95" s="299" t="s">
        <v>179</v>
      </c>
      <c r="B95" s="300" t="s">
        <v>177</v>
      </c>
      <c r="C95" s="300" t="s">
        <v>668</v>
      </c>
      <c r="D95" s="301" t="s">
        <v>180</v>
      </c>
      <c r="E95" s="302">
        <v>30769</v>
      </c>
      <c r="F95" s="303">
        <v>30950</v>
      </c>
      <c r="G95" s="303">
        <v>33271</v>
      </c>
      <c r="H95" s="303">
        <v>35777</v>
      </c>
      <c r="I95" s="304">
        <v>37257</v>
      </c>
      <c r="J95" s="305">
        <f>I95-H95</f>
        <v>1480</v>
      </c>
      <c r="K95" s="306">
        <v>262.41</v>
      </c>
      <c r="L95" s="307">
        <f>I95/K95</f>
        <v>141.9801074654167</v>
      </c>
      <c r="M95" s="308">
        <v>11386</v>
      </c>
      <c r="N95" s="309">
        <v>12987</v>
      </c>
      <c r="O95" s="310">
        <v>14157</v>
      </c>
      <c r="P95" s="311">
        <f>I95/O95</f>
        <v>2.6317016317016315</v>
      </c>
      <c r="Q95" s="312" t="s">
        <v>803</v>
      </c>
      <c r="R95" s="313" t="s">
        <v>181</v>
      </c>
    </row>
    <row r="96" spans="1:18" ht="13.5" customHeight="1">
      <c r="A96" s="274" t="s">
        <v>189</v>
      </c>
      <c r="B96" s="275" t="s">
        <v>177</v>
      </c>
      <c r="C96" s="275" t="s">
        <v>669</v>
      </c>
      <c r="D96" s="276" t="s">
        <v>190</v>
      </c>
      <c r="E96" s="277">
        <v>9071</v>
      </c>
      <c r="F96" s="278">
        <v>8791</v>
      </c>
      <c r="G96" s="278">
        <v>9906</v>
      </c>
      <c r="H96" s="278">
        <v>11027</v>
      </c>
      <c r="I96" s="279">
        <v>10798</v>
      </c>
      <c r="J96" s="280">
        <f>I96-H96</f>
        <v>-229</v>
      </c>
      <c r="K96" s="281">
        <v>134.88</v>
      </c>
      <c r="L96" s="282">
        <f>I96/K96</f>
        <v>80.05634638196916</v>
      </c>
      <c r="M96" s="283">
        <v>2993</v>
      </c>
      <c r="N96" s="284">
        <v>3588</v>
      </c>
      <c r="O96" s="285">
        <v>3657</v>
      </c>
      <c r="P96" s="286">
        <f>I96/O96</f>
        <v>2.9526934645884606</v>
      </c>
      <c r="Q96" s="287" t="s">
        <v>722</v>
      </c>
      <c r="R96" s="288" t="s">
        <v>191</v>
      </c>
    </row>
    <row r="97" spans="1:18" ht="13.5" customHeight="1">
      <c r="A97" s="407" t="s">
        <v>962</v>
      </c>
      <c r="B97" s="408"/>
      <c r="C97" s="408"/>
      <c r="D97" s="408"/>
      <c r="E97" s="408"/>
      <c r="F97" s="408"/>
      <c r="G97" s="408"/>
      <c r="H97" s="408"/>
      <c r="I97" s="408"/>
      <c r="J97" s="408"/>
      <c r="K97" s="408"/>
      <c r="L97" s="408"/>
      <c r="M97" s="408"/>
      <c r="N97" s="408"/>
      <c r="O97" s="408"/>
      <c r="P97" s="408"/>
      <c r="Q97" s="408"/>
      <c r="R97" s="409"/>
    </row>
    <row r="98" spans="1:18" s="258" customFormat="1" ht="11.25">
      <c r="A98" s="315" t="s">
        <v>881</v>
      </c>
      <c r="B98" s="316" t="s">
        <v>741</v>
      </c>
      <c r="C98" s="316"/>
      <c r="D98" s="314" t="s">
        <v>880</v>
      </c>
      <c r="E98" s="113">
        <f>SUM(E95:E96)</f>
        <v>39840</v>
      </c>
      <c r="F98" s="122">
        <f>SUM(F95:F96)</f>
        <v>39741</v>
      </c>
      <c r="G98" s="122">
        <f>SUM(G95:G96)</f>
        <v>43177</v>
      </c>
      <c r="H98" s="122">
        <f>SUM(H95:H96)</f>
        <v>46804</v>
      </c>
      <c r="I98" s="317">
        <f>SUM(I95:I96)</f>
        <v>48055</v>
      </c>
      <c r="J98" s="318">
        <f>I98-H98</f>
        <v>1251</v>
      </c>
      <c r="K98" s="319">
        <f>SUM(K95:K96)</f>
        <v>397.29</v>
      </c>
      <c r="L98" s="320">
        <f aca="true" t="shared" si="11" ref="L98:L104">I98/K98</f>
        <v>120.95698356364367</v>
      </c>
      <c r="M98" s="123">
        <f>SUM(M95:M96)</f>
        <v>14379</v>
      </c>
      <c r="N98" s="124">
        <f>SUM(N95:N96)</f>
        <v>16575</v>
      </c>
      <c r="O98" s="321">
        <f>SUM(O95:O96)</f>
        <v>17814</v>
      </c>
      <c r="P98" s="322">
        <f>I98/O98</f>
        <v>2.6975973953070618</v>
      </c>
      <c r="Q98" s="323"/>
      <c r="R98" s="324" t="s">
        <v>882</v>
      </c>
    </row>
    <row r="99" spans="1:18" ht="11.25">
      <c r="A99" s="242" t="s">
        <v>200</v>
      </c>
      <c r="B99" s="9" t="s">
        <v>177</v>
      </c>
      <c r="C99" s="9" t="s">
        <v>668</v>
      </c>
      <c r="D99" s="28" t="s">
        <v>201</v>
      </c>
      <c r="E99" s="33">
        <v>7380</v>
      </c>
      <c r="F99" s="10">
        <v>6383</v>
      </c>
      <c r="G99" s="10">
        <v>6150</v>
      </c>
      <c r="H99" s="10">
        <v>5832</v>
      </c>
      <c r="I99" s="77">
        <v>5447</v>
      </c>
      <c r="J99" s="129">
        <f>I99-H99</f>
        <v>-385</v>
      </c>
      <c r="K99" s="66">
        <v>196.66</v>
      </c>
      <c r="L99" s="221">
        <f t="shared" si="11"/>
        <v>27.69754906945998</v>
      </c>
      <c r="M99" s="37">
        <v>2207</v>
      </c>
      <c r="N99" s="11">
        <v>2110</v>
      </c>
      <c r="O99" s="106">
        <v>2050</v>
      </c>
      <c r="P99" s="3">
        <f t="shared" si="10"/>
        <v>2.6570731707317075</v>
      </c>
      <c r="Q99" s="45" t="s">
        <v>803</v>
      </c>
      <c r="R99" s="193" t="s">
        <v>202</v>
      </c>
    </row>
    <row r="100" spans="1:18" ht="11.25">
      <c r="A100" s="242" t="s">
        <v>197</v>
      </c>
      <c r="B100" s="9" t="s">
        <v>177</v>
      </c>
      <c r="C100" s="9" t="s">
        <v>668</v>
      </c>
      <c r="D100" s="28" t="s">
        <v>198</v>
      </c>
      <c r="E100" s="33">
        <v>8916</v>
      </c>
      <c r="F100" s="10">
        <v>7826</v>
      </c>
      <c r="G100" s="10">
        <v>7171</v>
      </c>
      <c r="H100" s="10">
        <v>6665</v>
      </c>
      <c r="I100" s="77">
        <v>6024</v>
      </c>
      <c r="J100" s="129">
        <f>I100-H100</f>
        <v>-641</v>
      </c>
      <c r="K100" s="66">
        <v>221.88</v>
      </c>
      <c r="L100" s="221">
        <f t="shared" si="11"/>
        <v>27.149810708491078</v>
      </c>
      <c r="M100" s="37">
        <v>2635</v>
      </c>
      <c r="N100" s="11">
        <v>2536</v>
      </c>
      <c r="O100" s="106">
        <v>2468</v>
      </c>
      <c r="P100" s="3">
        <f t="shared" si="10"/>
        <v>2.440842787682334</v>
      </c>
      <c r="Q100" s="45" t="s">
        <v>803</v>
      </c>
      <c r="R100" s="193" t="s">
        <v>199</v>
      </c>
    </row>
    <row r="101" spans="1:18" ht="13.5" customHeight="1">
      <c r="A101" s="242" t="s">
        <v>182</v>
      </c>
      <c r="B101" s="9" t="s">
        <v>177</v>
      </c>
      <c r="C101" s="9" t="s">
        <v>669</v>
      </c>
      <c r="D101" s="28" t="s">
        <v>183</v>
      </c>
      <c r="E101" s="33">
        <v>22607</v>
      </c>
      <c r="F101" s="10">
        <v>23963</v>
      </c>
      <c r="G101" s="10">
        <v>27040</v>
      </c>
      <c r="H101" s="10">
        <v>28354</v>
      </c>
      <c r="I101" s="77">
        <v>28419</v>
      </c>
      <c r="J101" s="129">
        <f t="shared" si="9"/>
        <v>65</v>
      </c>
      <c r="K101" s="66">
        <v>216.61</v>
      </c>
      <c r="L101" s="221">
        <f t="shared" si="11"/>
        <v>131.19892895064862</v>
      </c>
      <c r="M101" s="37">
        <v>9017</v>
      </c>
      <c r="N101" s="11">
        <v>9930</v>
      </c>
      <c r="O101" s="106">
        <v>10362</v>
      </c>
      <c r="P101" s="3">
        <f t="shared" si="10"/>
        <v>2.742617255356109</v>
      </c>
      <c r="Q101" s="45" t="s">
        <v>722</v>
      </c>
      <c r="R101" s="193" t="s">
        <v>184</v>
      </c>
    </row>
    <row r="102" spans="1:18" ht="11.25">
      <c r="A102" s="242" t="s">
        <v>205</v>
      </c>
      <c r="B102" s="9" t="s">
        <v>177</v>
      </c>
      <c r="C102" s="9" t="s">
        <v>671</v>
      </c>
      <c r="D102" s="28" t="s">
        <v>206</v>
      </c>
      <c r="E102" s="33">
        <v>5107</v>
      </c>
      <c r="F102" s="10">
        <v>4979</v>
      </c>
      <c r="G102" s="10">
        <v>4822</v>
      </c>
      <c r="H102" s="10">
        <v>4907</v>
      </c>
      <c r="I102" s="77">
        <v>4916</v>
      </c>
      <c r="J102" s="129">
        <f>I102-H102</f>
        <v>9</v>
      </c>
      <c r="K102" s="66">
        <v>110.55</v>
      </c>
      <c r="L102" s="221">
        <f t="shared" si="11"/>
        <v>44.46856625961104</v>
      </c>
      <c r="M102" s="37">
        <v>1418</v>
      </c>
      <c r="N102" s="11">
        <v>1519</v>
      </c>
      <c r="O102" s="106">
        <v>1646</v>
      </c>
      <c r="P102" s="3">
        <f t="shared" si="10"/>
        <v>2.9866342648845685</v>
      </c>
      <c r="Q102" s="45" t="s">
        <v>721</v>
      </c>
      <c r="R102" s="193" t="s">
        <v>207</v>
      </c>
    </row>
    <row r="103" spans="1:18" s="81" customFormat="1" ht="11.25">
      <c r="A103" s="243" t="s">
        <v>203</v>
      </c>
      <c r="B103" s="92" t="s">
        <v>177</v>
      </c>
      <c r="C103" s="92" t="s">
        <v>671</v>
      </c>
      <c r="D103" s="93" t="s">
        <v>946</v>
      </c>
      <c r="E103" s="94">
        <v>6005</v>
      </c>
      <c r="F103" s="95">
        <v>5768</v>
      </c>
      <c r="G103" s="95">
        <v>5334</v>
      </c>
      <c r="H103" s="95">
        <v>5129</v>
      </c>
      <c r="I103" s="96">
        <v>4842</v>
      </c>
      <c r="J103" s="130">
        <f>I103-H103</f>
        <v>-287</v>
      </c>
      <c r="K103" s="97">
        <v>56.85</v>
      </c>
      <c r="L103" s="222">
        <f t="shared" si="11"/>
        <v>85.17150395778364</v>
      </c>
      <c r="M103" s="98">
        <v>1570</v>
      </c>
      <c r="N103" s="99">
        <v>1601</v>
      </c>
      <c r="O103" s="100">
        <v>1643</v>
      </c>
      <c r="P103" s="101">
        <f t="shared" si="10"/>
        <v>2.9470480827754106</v>
      </c>
      <c r="Q103" s="102" t="s">
        <v>802</v>
      </c>
      <c r="R103" s="202" t="s">
        <v>204</v>
      </c>
    </row>
    <row r="104" spans="1:18" s="81" customFormat="1" ht="13.5" customHeight="1">
      <c r="A104" s="244" t="s">
        <v>187</v>
      </c>
      <c r="B104" s="56" t="s">
        <v>177</v>
      </c>
      <c r="C104" s="56" t="s">
        <v>671</v>
      </c>
      <c r="D104" s="57" t="s">
        <v>744</v>
      </c>
      <c r="E104" s="58">
        <v>17011</v>
      </c>
      <c r="F104" s="59">
        <v>16374</v>
      </c>
      <c r="G104" s="59">
        <v>15672</v>
      </c>
      <c r="H104" s="59">
        <v>15104</v>
      </c>
      <c r="I104" s="73">
        <v>14301</v>
      </c>
      <c r="J104" s="131">
        <f>I104-H104</f>
        <v>-803</v>
      </c>
      <c r="K104" s="69">
        <v>311.42</v>
      </c>
      <c r="L104" s="223">
        <f t="shared" si="11"/>
        <v>45.921906107507546</v>
      </c>
      <c r="M104" s="60">
        <v>5591</v>
      </c>
      <c r="N104" s="61">
        <v>5587</v>
      </c>
      <c r="O104" s="74">
        <v>5718</v>
      </c>
      <c r="P104" s="62">
        <f t="shared" si="10"/>
        <v>2.5010493179433366</v>
      </c>
      <c r="Q104" s="63" t="s">
        <v>802</v>
      </c>
      <c r="R104" s="199" t="s">
        <v>188</v>
      </c>
    </row>
    <row r="105" spans="1:18" ht="13.5" customHeight="1">
      <c r="A105" s="410" t="s">
        <v>745</v>
      </c>
      <c r="B105" s="411"/>
      <c r="C105" s="411"/>
      <c r="D105" s="411"/>
      <c r="E105" s="411"/>
      <c r="F105" s="411"/>
      <c r="G105" s="411"/>
      <c r="H105" s="411"/>
      <c r="I105" s="411"/>
      <c r="J105" s="411"/>
      <c r="K105" s="411"/>
      <c r="L105" s="411"/>
      <c r="M105" s="411"/>
      <c r="N105" s="411"/>
      <c r="O105" s="411"/>
      <c r="P105" s="411"/>
      <c r="Q105" s="411"/>
      <c r="R105" s="412"/>
    </row>
    <row r="106" spans="1:18" ht="11.25">
      <c r="A106" s="245" t="s">
        <v>804</v>
      </c>
      <c r="B106" s="50" t="s">
        <v>741</v>
      </c>
      <c r="C106" s="50" t="s">
        <v>671</v>
      </c>
      <c r="D106" s="51" t="s">
        <v>746</v>
      </c>
      <c r="E106" s="113">
        <f>SUM(E103:E104)</f>
        <v>23016</v>
      </c>
      <c r="F106" s="122">
        <f>SUM(F103:F104)</f>
        <v>22142</v>
      </c>
      <c r="G106" s="122">
        <f>SUM(G103:G104)</f>
        <v>21006</v>
      </c>
      <c r="H106" s="122">
        <f>SUM(H103:H104)</f>
        <v>20233</v>
      </c>
      <c r="I106" s="80">
        <v>19143</v>
      </c>
      <c r="J106" s="138">
        <f t="shared" si="9"/>
        <v>-1090</v>
      </c>
      <c r="K106" s="70">
        <f>SUM(K103:K103)</f>
        <v>56.85</v>
      </c>
      <c r="L106" s="230">
        <f>I106/K106</f>
        <v>336.7282321899736</v>
      </c>
      <c r="M106" s="113">
        <f>SUM(M103:M104)</f>
        <v>7161</v>
      </c>
      <c r="N106" s="122">
        <f>SUM(N103:N104)</f>
        <v>7188</v>
      </c>
      <c r="O106" s="110">
        <v>7361</v>
      </c>
      <c r="P106" s="2"/>
      <c r="Q106" s="52" t="s">
        <v>805</v>
      </c>
      <c r="R106" s="201" t="s">
        <v>806</v>
      </c>
    </row>
    <row r="107" spans="1:18" ht="13.5" customHeight="1">
      <c r="A107" s="243" t="s">
        <v>185</v>
      </c>
      <c r="B107" s="92" t="s">
        <v>177</v>
      </c>
      <c r="C107" s="92" t="s">
        <v>670</v>
      </c>
      <c r="D107" s="93" t="s">
        <v>738</v>
      </c>
      <c r="E107" s="94">
        <v>19709</v>
      </c>
      <c r="F107" s="95">
        <v>18872</v>
      </c>
      <c r="G107" s="95">
        <v>18034</v>
      </c>
      <c r="H107" s="95">
        <v>17636</v>
      </c>
      <c r="I107" s="96">
        <v>16706</v>
      </c>
      <c r="J107" s="130">
        <f>I107-H107</f>
        <v>-930</v>
      </c>
      <c r="K107" s="97">
        <v>735.6</v>
      </c>
      <c r="L107" s="222">
        <f>I107/K107</f>
        <v>22.710712343665033</v>
      </c>
      <c r="M107" s="98">
        <v>6379</v>
      </c>
      <c r="N107" s="99">
        <v>6752</v>
      </c>
      <c r="O107" s="100">
        <v>6611</v>
      </c>
      <c r="P107" s="101">
        <f>I107/O107</f>
        <v>2.5270004537891393</v>
      </c>
      <c r="Q107" s="102" t="s">
        <v>807</v>
      </c>
      <c r="R107" s="202" t="s">
        <v>186</v>
      </c>
    </row>
    <row r="108" spans="1:18" ht="11.25">
      <c r="A108" s="244" t="s">
        <v>235</v>
      </c>
      <c r="B108" s="56" t="s">
        <v>215</v>
      </c>
      <c r="C108" s="56" t="s">
        <v>674</v>
      </c>
      <c r="D108" s="57" t="s">
        <v>947</v>
      </c>
      <c r="E108" s="58">
        <v>5913</v>
      </c>
      <c r="F108" s="59">
        <v>4909</v>
      </c>
      <c r="G108" s="59">
        <v>4281</v>
      </c>
      <c r="H108" s="59">
        <v>3802</v>
      </c>
      <c r="I108" s="73">
        <v>3427</v>
      </c>
      <c r="J108" s="131">
        <f>I108-H108</f>
        <v>-375</v>
      </c>
      <c r="K108" s="69">
        <v>220.38</v>
      </c>
      <c r="L108" s="223">
        <f>I108/K108</f>
        <v>15.550412923132772</v>
      </c>
      <c r="M108" s="60">
        <v>1537</v>
      </c>
      <c r="N108" s="61">
        <v>1479</v>
      </c>
      <c r="O108" s="74">
        <v>1391</v>
      </c>
      <c r="P108" s="62">
        <f>I108/O108</f>
        <v>2.4636951833213514</v>
      </c>
      <c r="Q108" s="63" t="s">
        <v>808</v>
      </c>
      <c r="R108" s="199" t="s">
        <v>236</v>
      </c>
    </row>
    <row r="109" spans="1:18" ht="13.5" customHeight="1">
      <c r="A109" s="410" t="s">
        <v>743</v>
      </c>
      <c r="B109" s="411"/>
      <c r="C109" s="411"/>
      <c r="D109" s="411"/>
      <c r="E109" s="411"/>
      <c r="F109" s="411"/>
      <c r="G109" s="411"/>
      <c r="H109" s="411"/>
      <c r="I109" s="411"/>
      <c r="J109" s="411"/>
      <c r="K109" s="411"/>
      <c r="L109" s="411"/>
      <c r="M109" s="411"/>
      <c r="N109" s="411"/>
      <c r="O109" s="411"/>
      <c r="P109" s="411"/>
      <c r="Q109" s="411"/>
      <c r="R109" s="412"/>
    </row>
    <row r="110" spans="1:18" ht="11.25">
      <c r="A110" s="245" t="s">
        <v>809</v>
      </c>
      <c r="B110" s="50" t="s">
        <v>741</v>
      </c>
      <c r="C110" s="50" t="s">
        <v>740</v>
      </c>
      <c r="D110" s="51" t="s">
        <v>739</v>
      </c>
      <c r="E110" s="113">
        <f>SUM(E107:E108)</f>
        <v>25622</v>
      </c>
      <c r="F110" s="122">
        <f>SUM(F107:F108)</f>
        <v>23781</v>
      </c>
      <c r="G110" s="122">
        <f>SUM(G107:G108)</f>
        <v>22315</v>
      </c>
      <c r="H110" s="122">
        <f>SUM(H107:H108)</f>
        <v>21438</v>
      </c>
      <c r="I110" s="80">
        <v>20133</v>
      </c>
      <c r="J110" s="138">
        <f>I110-H110</f>
        <v>-1305</v>
      </c>
      <c r="K110" s="70">
        <f>SUM(K107:K108)</f>
        <v>955.98</v>
      </c>
      <c r="L110" s="230">
        <f aca="true" t="shared" si="12" ref="L110:L115">I110/K110</f>
        <v>21.060064018075693</v>
      </c>
      <c r="M110" s="113">
        <f>SUM(M107:M108)</f>
        <v>7916</v>
      </c>
      <c r="N110" s="122">
        <f>SUM(N107:N108)</f>
        <v>8231</v>
      </c>
      <c r="O110" s="110">
        <v>8002</v>
      </c>
      <c r="P110" s="2"/>
      <c r="Q110" s="52" t="s">
        <v>810</v>
      </c>
      <c r="R110" s="201" t="s">
        <v>811</v>
      </c>
    </row>
    <row r="111" spans="1:18" ht="12" thickBot="1">
      <c r="A111" s="242" t="s">
        <v>192</v>
      </c>
      <c r="B111" s="9" t="s">
        <v>177</v>
      </c>
      <c r="C111" s="9" t="s">
        <v>670</v>
      </c>
      <c r="D111" s="28" t="s">
        <v>193</v>
      </c>
      <c r="E111" s="33">
        <v>10252</v>
      </c>
      <c r="F111" s="10">
        <v>9127</v>
      </c>
      <c r="G111" s="10">
        <v>8807</v>
      </c>
      <c r="H111" s="10">
        <v>8032</v>
      </c>
      <c r="I111" s="77">
        <v>7003</v>
      </c>
      <c r="J111" s="129">
        <f>I111-H111</f>
        <v>-1029</v>
      </c>
      <c r="K111" s="66">
        <v>310.75</v>
      </c>
      <c r="L111" s="221">
        <f t="shared" si="12"/>
        <v>22.535800482703138</v>
      </c>
      <c r="M111" s="37">
        <v>3557</v>
      </c>
      <c r="N111" s="11">
        <v>3423</v>
      </c>
      <c r="O111" s="106">
        <v>3025</v>
      </c>
      <c r="P111" s="3">
        <f>I111/O111</f>
        <v>2.3150413223140496</v>
      </c>
      <c r="Q111" s="45" t="s">
        <v>736</v>
      </c>
      <c r="R111" s="193" t="s">
        <v>194</v>
      </c>
    </row>
    <row r="112" spans="1:18" s="5" customFormat="1" ht="13.5" customHeight="1">
      <c r="A112" s="251" t="s">
        <v>214</v>
      </c>
      <c r="B112" s="191" t="s">
        <v>215</v>
      </c>
      <c r="C112" s="191" t="s">
        <v>672</v>
      </c>
      <c r="D112" s="192" t="s">
        <v>216</v>
      </c>
      <c r="E112" s="173">
        <v>13313</v>
      </c>
      <c r="F112" s="174">
        <v>12234</v>
      </c>
      <c r="G112" s="174">
        <v>11301</v>
      </c>
      <c r="H112" s="174">
        <v>10959</v>
      </c>
      <c r="I112" s="175">
        <v>10131</v>
      </c>
      <c r="J112" s="139">
        <f t="shared" si="9"/>
        <v>-828</v>
      </c>
      <c r="K112" s="176">
        <v>109.57</v>
      </c>
      <c r="L112" s="231">
        <f t="shared" si="12"/>
        <v>92.46144017523045</v>
      </c>
      <c r="M112" s="177">
        <v>4365</v>
      </c>
      <c r="N112" s="178">
        <v>4523</v>
      </c>
      <c r="O112" s="179">
        <v>4289</v>
      </c>
      <c r="P112" s="180">
        <f>I112/O112</f>
        <v>2.362089065050128</v>
      </c>
      <c r="Q112" s="256" t="s">
        <v>875</v>
      </c>
      <c r="R112" s="195" t="s">
        <v>217</v>
      </c>
    </row>
    <row r="113" spans="1:18" ht="13.5" customHeight="1">
      <c r="A113" s="242" t="s">
        <v>218</v>
      </c>
      <c r="B113" s="9" t="s">
        <v>215</v>
      </c>
      <c r="C113" s="9" t="s">
        <v>672</v>
      </c>
      <c r="D113" s="28" t="s">
        <v>219</v>
      </c>
      <c r="E113" s="33">
        <v>8522</v>
      </c>
      <c r="F113" s="10">
        <v>7747</v>
      </c>
      <c r="G113" s="10">
        <v>7292</v>
      </c>
      <c r="H113" s="10">
        <v>7152</v>
      </c>
      <c r="I113" s="77">
        <v>6417</v>
      </c>
      <c r="J113" s="129">
        <f t="shared" si="9"/>
        <v>-735</v>
      </c>
      <c r="K113" s="66">
        <v>547.58</v>
      </c>
      <c r="L113" s="221">
        <f t="shared" si="12"/>
        <v>11.71883560393002</v>
      </c>
      <c r="M113" s="37">
        <v>2554</v>
      </c>
      <c r="N113" s="11">
        <v>2706</v>
      </c>
      <c r="O113" s="106">
        <v>2446</v>
      </c>
      <c r="P113" s="3">
        <f>I113/O113</f>
        <v>2.62346688470973</v>
      </c>
      <c r="Q113" s="45" t="s">
        <v>812</v>
      </c>
      <c r="R113" s="193" t="s">
        <v>220</v>
      </c>
    </row>
    <row r="114" spans="1:18" ht="13.5" customHeight="1">
      <c r="A114" s="242" t="s">
        <v>229</v>
      </c>
      <c r="B114" s="9" t="s">
        <v>215</v>
      </c>
      <c r="C114" s="9" t="s">
        <v>672</v>
      </c>
      <c r="D114" s="28" t="s">
        <v>230</v>
      </c>
      <c r="E114" s="33">
        <v>6330</v>
      </c>
      <c r="F114" s="10">
        <v>5755</v>
      </c>
      <c r="G114" s="10">
        <v>5385</v>
      </c>
      <c r="H114" s="10">
        <v>5105</v>
      </c>
      <c r="I114" s="77">
        <v>4775</v>
      </c>
      <c r="J114" s="129">
        <f t="shared" si="9"/>
        <v>-330</v>
      </c>
      <c r="K114" s="66">
        <v>460.42</v>
      </c>
      <c r="L114" s="221">
        <f t="shared" si="12"/>
        <v>10.370965640067764</v>
      </c>
      <c r="M114" s="37">
        <v>1999</v>
      </c>
      <c r="N114" s="11">
        <v>2018</v>
      </c>
      <c r="O114" s="106">
        <v>1914</v>
      </c>
      <c r="P114" s="3">
        <f>I114/O114</f>
        <v>2.494775339602926</v>
      </c>
      <c r="Q114" s="45" t="s">
        <v>812</v>
      </c>
      <c r="R114" s="193" t="s">
        <v>231</v>
      </c>
    </row>
    <row r="115" spans="1:18" ht="13.5" customHeight="1">
      <c r="A115" s="242" t="s">
        <v>226</v>
      </c>
      <c r="B115" s="9" t="s">
        <v>215</v>
      </c>
      <c r="C115" s="9" t="s">
        <v>674</v>
      </c>
      <c r="D115" s="28" t="s">
        <v>227</v>
      </c>
      <c r="E115" s="33">
        <v>6719</v>
      </c>
      <c r="F115" s="10">
        <v>6011</v>
      </c>
      <c r="G115" s="10">
        <v>5422</v>
      </c>
      <c r="H115" s="10">
        <v>5143</v>
      </c>
      <c r="I115" s="77">
        <v>4817</v>
      </c>
      <c r="J115" s="129">
        <f t="shared" si="9"/>
        <v>-326</v>
      </c>
      <c r="K115" s="66">
        <v>162.55</v>
      </c>
      <c r="L115" s="221">
        <f t="shared" si="12"/>
        <v>29.633958781913254</v>
      </c>
      <c r="M115" s="37">
        <v>1838</v>
      </c>
      <c r="N115" s="11">
        <v>1873</v>
      </c>
      <c r="O115" s="106">
        <v>1904</v>
      </c>
      <c r="P115" s="3">
        <f>I115/O115</f>
        <v>2.529936974789916</v>
      </c>
      <c r="Q115" s="45" t="s">
        <v>737</v>
      </c>
      <c r="R115" s="193" t="s">
        <v>228</v>
      </c>
    </row>
    <row r="116" spans="1:18" ht="11.25">
      <c r="A116" s="252" t="s">
        <v>235</v>
      </c>
      <c r="B116" s="114" t="s">
        <v>215</v>
      </c>
      <c r="C116" s="114" t="s">
        <v>674</v>
      </c>
      <c r="D116" s="115" t="s">
        <v>947</v>
      </c>
      <c r="E116" s="111">
        <v>5913</v>
      </c>
      <c r="F116" s="112">
        <v>4909</v>
      </c>
      <c r="G116" s="112">
        <v>4281</v>
      </c>
      <c r="H116" s="112">
        <v>3802</v>
      </c>
      <c r="I116" s="413" t="s">
        <v>742</v>
      </c>
      <c r="J116" s="414"/>
      <c r="K116" s="116">
        <v>220.38</v>
      </c>
      <c r="L116" s="232">
        <f>3427/K116</f>
        <v>15.550412923132772</v>
      </c>
      <c r="M116" s="117">
        <v>1537</v>
      </c>
      <c r="N116" s="118">
        <v>1479</v>
      </c>
      <c r="O116" s="119"/>
      <c r="P116" s="120"/>
      <c r="Q116" s="121" t="s">
        <v>813</v>
      </c>
      <c r="R116" s="203" t="s">
        <v>236</v>
      </c>
    </row>
    <row r="117" spans="1:18" ht="11.25">
      <c r="A117" s="242" t="s">
        <v>232</v>
      </c>
      <c r="B117" s="9" t="s">
        <v>215</v>
      </c>
      <c r="C117" s="9" t="s">
        <v>675</v>
      </c>
      <c r="D117" s="28" t="s">
        <v>233</v>
      </c>
      <c r="E117" s="33">
        <v>5069</v>
      </c>
      <c r="F117" s="10">
        <v>4604</v>
      </c>
      <c r="G117" s="10">
        <v>4301</v>
      </c>
      <c r="H117" s="10">
        <v>3921</v>
      </c>
      <c r="I117" s="77">
        <v>3643</v>
      </c>
      <c r="J117" s="129">
        <f t="shared" si="9"/>
        <v>-278</v>
      </c>
      <c r="K117" s="66">
        <v>142.98</v>
      </c>
      <c r="L117" s="221">
        <f>I117/K117</f>
        <v>25.479087984333475</v>
      </c>
      <c r="M117" s="37">
        <v>1669</v>
      </c>
      <c r="N117" s="11">
        <v>1589</v>
      </c>
      <c r="O117" s="106">
        <v>1551</v>
      </c>
      <c r="P117" s="3">
        <f>I117/O117</f>
        <v>2.3488072211476467</v>
      </c>
      <c r="Q117" s="45" t="s">
        <v>814</v>
      </c>
      <c r="R117" s="193" t="s">
        <v>234</v>
      </c>
    </row>
    <row r="118" spans="1:18" ht="13.5" customHeight="1">
      <c r="A118" s="242" t="s">
        <v>221</v>
      </c>
      <c r="B118" s="9" t="s">
        <v>215</v>
      </c>
      <c r="C118" s="9" t="s">
        <v>673</v>
      </c>
      <c r="D118" s="28" t="s">
        <v>222</v>
      </c>
      <c r="E118" s="33">
        <v>8431</v>
      </c>
      <c r="F118" s="10">
        <v>7710</v>
      </c>
      <c r="G118" s="10">
        <v>7214</v>
      </c>
      <c r="H118" s="10">
        <v>6906</v>
      </c>
      <c r="I118" s="77">
        <v>6468</v>
      </c>
      <c r="J118" s="129">
        <f t="shared" si="9"/>
        <v>-438</v>
      </c>
      <c r="K118" s="66">
        <v>568.14</v>
      </c>
      <c r="L118" s="221">
        <f>I118/K118</f>
        <v>11.384517900517478</v>
      </c>
      <c r="M118" s="37">
        <v>2505</v>
      </c>
      <c r="N118" s="11">
        <v>2570</v>
      </c>
      <c r="O118" s="106">
        <v>2449</v>
      </c>
      <c r="P118" s="3">
        <f>I118/O118</f>
        <v>2.6410779910167417</v>
      </c>
      <c r="Q118" s="45" t="s">
        <v>750</v>
      </c>
      <c r="R118" s="193" t="s">
        <v>223</v>
      </c>
    </row>
    <row r="119" spans="1:18" s="81" customFormat="1" ht="13.5" customHeight="1">
      <c r="A119" s="243" t="s">
        <v>239</v>
      </c>
      <c r="B119" s="92" t="s">
        <v>215</v>
      </c>
      <c r="C119" s="92" t="s">
        <v>676</v>
      </c>
      <c r="D119" s="93" t="s">
        <v>948</v>
      </c>
      <c r="E119" s="94">
        <v>3615</v>
      </c>
      <c r="F119" s="95">
        <v>3168</v>
      </c>
      <c r="G119" s="95">
        <v>2919</v>
      </c>
      <c r="H119" s="95">
        <v>2730</v>
      </c>
      <c r="I119" s="96">
        <v>2386</v>
      </c>
      <c r="J119" s="130">
        <f>I119-H119</f>
        <v>-344</v>
      </c>
      <c r="K119" s="97">
        <v>133.91</v>
      </c>
      <c r="L119" s="222">
        <f>I119/K119</f>
        <v>17.817937420655664</v>
      </c>
      <c r="M119" s="98">
        <v>1179</v>
      </c>
      <c r="N119" s="99">
        <v>1162</v>
      </c>
      <c r="O119" s="100">
        <v>1127</v>
      </c>
      <c r="P119" s="101">
        <f>I119/O119</f>
        <v>2.1171251109139306</v>
      </c>
      <c r="Q119" s="102" t="s">
        <v>749</v>
      </c>
      <c r="R119" s="202" t="s">
        <v>240</v>
      </c>
    </row>
    <row r="120" spans="1:18" s="81" customFormat="1" ht="11.25">
      <c r="A120" s="244" t="s">
        <v>237</v>
      </c>
      <c r="B120" s="56" t="s">
        <v>215</v>
      </c>
      <c r="C120" s="56" t="s">
        <v>673</v>
      </c>
      <c r="D120" s="57" t="s">
        <v>950</v>
      </c>
      <c r="E120" s="58">
        <v>3812</v>
      </c>
      <c r="F120" s="59">
        <v>3191</v>
      </c>
      <c r="G120" s="59">
        <v>2877</v>
      </c>
      <c r="H120" s="59">
        <v>2820</v>
      </c>
      <c r="I120" s="73">
        <v>2587</v>
      </c>
      <c r="J120" s="140">
        <f>I120-H120</f>
        <v>-233</v>
      </c>
      <c r="K120" s="69">
        <v>125.69</v>
      </c>
      <c r="L120" s="223">
        <f>I120/K120</f>
        <v>20.58238523351102</v>
      </c>
      <c r="M120" s="60">
        <v>1070</v>
      </c>
      <c r="N120" s="61">
        <v>1082</v>
      </c>
      <c r="O120" s="74">
        <v>1054</v>
      </c>
      <c r="P120" s="62">
        <f>I120/O120</f>
        <v>2.4544592030360532</v>
      </c>
      <c r="Q120" s="63" t="s">
        <v>750</v>
      </c>
      <c r="R120" s="199" t="s">
        <v>238</v>
      </c>
    </row>
    <row r="121" spans="1:18" s="81" customFormat="1" ht="13.5" customHeight="1">
      <c r="A121" s="244" t="s">
        <v>224</v>
      </c>
      <c r="B121" s="56" t="s">
        <v>215</v>
      </c>
      <c r="C121" s="56" t="s">
        <v>673</v>
      </c>
      <c r="D121" s="57" t="s">
        <v>949</v>
      </c>
      <c r="E121" s="58">
        <v>7717</v>
      </c>
      <c r="F121" s="59">
        <v>7030</v>
      </c>
      <c r="G121" s="59">
        <v>6650</v>
      </c>
      <c r="H121" s="59">
        <v>6292</v>
      </c>
      <c r="I121" s="73">
        <v>5775</v>
      </c>
      <c r="J121" s="131">
        <f>I121-H121</f>
        <v>-517</v>
      </c>
      <c r="K121" s="69">
        <v>379.03</v>
      </c>
      <c r="L121" s="223">
        <f>I121/K121</f>
        <v>15.236260981980319</v>
      </c>
      <c r="M121" s="60">
        <v>2348</v>
      </c>
      <c r="N121" s="61">
        <v>2351</v>
      </c>
      <c r="O121" s="74">
        <v>2259</v>
      </c>
      <c r="P121" s="62">
        <f>I121/O121</f>
        <v>2.556440903054449</v>
      </c>
      <c r="Q121" s="63" t="s">
        <v>750</v>
      </c>
      <c r="R121" s="199" t="s">
        <v>225</v>
      </c>
    </row>
    <row r="122" spans="1:18" ht="13.5" customHeight="1">
      <c r="A122" s="410" t="s">
        <v>743</v>
      </c>
      <c r="B122" s="411"/>
      <c r="C122" s="411"/>
      <c r="D122" s="411"/>
      <c r="E122" s="411"/>
      <c r="F122" s="411"/>
      <c r="G122" s="411"/>
      <c r="H122" s="411"/>
      <c r="I122" s="411"/>
      <c r="J122" s="411"/>
      <c r="K122" s="411"/>
      <c r="L122" s="411"/>
      <c r="M122" s="411"/>
      <c r="N122" s="411"/>
      <c r="O122" s="411"/>
      <c r="P122" s="411"/>
      <c r="Q122" s="411"/>
      <c r="R122" s="412"/>
    </row>
    <row r="123" spans="1:18" ht="13.5" customHeight="1" thickBot="1">
      <c r="A123" s="245" t="s">
        <v>815</v>
      </c>
      <c r="B123" s="50" t="s">
        <v>751</v>
      </c>
      <c r="C123" s="50" t="s">
        <v>676</v>
      </c>
      <c r="D123" s="51" t="s">
        <v>752</v>
      </c>
      <c r="E123" s="113">
        <f>SUM(E119:E121)</f>
        <v>15144</v>
      </c>
      <c r="F123" s="122">
        <f>SUM(F119:F121)</f>
        <v>13389</v>
      </c>
      <c r="G123" s="122">
        <f>SUM(G119:G121)</f>
        <v>12446</v>
      </c>
      <c r="H123" s="122">
        <f>SUM(H119:H121)</f>
        <v>11842</v>
      </c>
      <c r="I123" s="80">
        <v>10748</v>
      </c>
      <c r="J123" s="138">
        <f t="shared" si="9"/>
        <v>-1094</v>
      </c>
      <c r="K123" s="70">
        <f>SUM(K119:K121)</f>
        <v>638.63</v>
      </c>
      <c r="L123" s="230">
        <f>SUM(L119:L121)</f>
        <v>53.63658363614701</v>
      </c>
      <c r="M123" s="113">
        <f>SUM(M119:M121)</f>
        <v>4597</v>
      </c>
      <c r="N123" s="122">
        <f>SUM(N119:N121)</f>
        <v>4595</v>
      </c>
      <c r="O123" s="110">
        <v>4440</v>
      </c>
      <c r="P123" s="2"/>
      <c r="Q123" s="52"/>
      <c r="R123" s="201"/>
    </row>
    <row r="124" spans="1:18" s="5" customFormat="1" ht="13.5" customHeight="1">
      <c r="A124" s="251" t="s">
        <v>245</v>
      </c>
      <c r="B124" s="191" t="s">
        <v>242</v>
      </c>
      <c r="C124" s="191"/>
      <c r="D124" s="192" t="s">
        <v>246</v>
      </c>
      <c r="E124" s="173">
        <v>136209</v>
      </c>
      <c r="F124" s="174">
        <v>117855</v>
      </c>
      <c r="G124" s="174">
        <v>109766</v>
      </c>
      <c r="H124" s="174">
        <v>103278</v>
      </c>
      <c r="I124" s="175">
        <v>98372</v>
      </c>
      <c r="J124" s="139">
        <f t="shared" si="9"/>
        <v>-4906</v>
      </c>
      <c r="K124" s="176">
        <v>80.65</v>
      </c>
      <c r="L124" s="231">
        <f>I124/K124</f>
        <v>1219.7396156230625</v>
      </c>
      <c r="M124" s="177">
        <v>45999</v>
      </c>
      <c r="N124" s="178">
        <v>45759</v>
      </c>
      <c r="O124" s="179">
        <v>45244</v>
      </c>
      <c r="P124" s="180">
        <f aca="true" t="shared" si="13" ref="P124:P162">I124/O124</f>
        <v>2.1742551498541243</v>
      </c>
      <c r="Q124" s="47"/>
      <c r="R124" s="195" t="s">
        <v>247</v>
      </c>
    </row>
    <row r="125" spans="1:18" ht="13.5" customHeight="1">
      <c r="A125" s="242" t="s">
        <v>241</v>
      </c>
      <c r="B125" s="9" t="s">
        <v>242</v>
      </c>
      <c r="C125" s="9"/>
      <c r="D125" s="28" t="s">
        <v>243</v>
      </c>
      <c r="E125" s="33">
        <v>158058</v>
      </c>
      <c r="F125" s="10">
        <v>160118</v>
      </c>
      <c r="G125" s="10">
        <v>169328</v>
      </c>
      <c r="H125" s="10">
        <v>172086</v>
      </c>
      <c r="I125" s="77">
        <v>172755</v>
      </c>
      <c r="J125" s="129">
        <f t="shared" si="9"/>
        <v>669</v>
      </c>
      <c r="K125" s="66">
        <v>561.1</v>
      </c>
      <c r="L125" s="221">
        <f>I125/K125</f>
        <v>307.8862947781144</v>
      </c>
      <c r="M125" s="37">
        <v>65517</v>
      </c>
      <c r="N125" s="11">
        <v>70368</v>
      </c>
      <c r="O125" s="106">
        <v>72825</v>
      </c>
      <c r="P125" s="3">
        <f t="shared" si="13"/>
        <v>2.372193614830072</v>
      </c>
      <c r="Q125" s="45"/>
      <c r="R125" s="193" t="s">
        <v>244</v>
      </c>
    </row>
    <row r="126" spans="1:18" ht="13.5" customHeight="1">
      <c r="A126" s="242" t="s">
        <v>248</v>
      </c>
      <c r="B126" s="9" t="s">
        <v>242</v>
      </c>
      <c r="C126" s="9"/>
      <c r="D126" s="28" t="s">
        <v>249</v>
      </c>
      <c r="E126" s="33">
        <v>58372</v>
      </c>
      <c r="F126" s="10">
        <v>55571</v>
      </c>
      <c r="G126" s="10">
        <v>56892</v>
      </c>
      <c r="H126" s="10">
        <v>54761</v>
      </c>
      <c r="I126" s="77">
        <v>53135</v>
      </c>
      <c r="J126" s="129">
        <f t="shared" si="9"/>
        <v>-1626</v>
      </c>
      <c r="K126" s="66">
        <v>212.11</v>
      </c>
      <c r="L126" s="221">
        <f>I126/K126</f>
        <v>250.50681250294656</v>
      </c>
      <c r="M126" s="37">
        <v>21259</v>
      </c>
      <c r="N126" s="11">
        <v>21641</v>
      </c>
      <c r="O126" s="106">
        <v>21536</v>
      </c>
      <c r="P126" s="3">
        <f t="shared" si="13"/>
        <v>2.46726411589896</v>
      </c>
      <c r="Q126" s="45"/>
      <c r="R126" s="193" t="s">
        <v>250</v>
      </c>
    </row>
    <row r="127" spans="1:18" ht="11.25">
      <c r="A127" s="299" t="s">
        <v>251</v>
      </c>
      <c r="B127" s="300" t="s">
        <v>242</v>
      </c>
      <c r="C127" s="300"/>
      <c r="D127" s="301" t="s">
        <v>887</v>
      </c>
      <c r="E127" s="302">
        <v>34824</v>
      </c>
      <c r="F127" s="303">
        <v>34507</v>
      </c>
      <c r="G127" s="303">
        <v>34431</v>
      </c>
      <c r="H127" s="303">
        <v>35042</v>
      </c>
      <c r="I127" s="304">
        <v>35224</v>
      </c>
      <c r="J127" s="305">
        <f t="shared" si="9"/>
        <v>182</v>
      </c>
      <c r="K127" s="306">
        <v>170.25</v>
      </c>
      <c r="L127" s="307">
        <f>I127/K127</f>
        <v>206.89574155653452</v>
      </c>
      <c r="M127" s="308">
        <v>12632</v>
      </c>
      <c r="N127" s="309">
        <v>13843</v>
      </c>
      <c r="O127" s="310">
        <v>14356</v>
      </c>
      <c r="P127" s="311">
        <f t="shared" si="13"/>
        <v>2.4536082474226806</v>
      </c>
      <c r="Q127" s="312"/>
      <c r="R127" s="313" t="s">
        <v>252</v>
      </c>
    </row>
    <row r="128" spans="1:18" ht="13.5" customHeight="1">
      <c r="A128" s="274" t="s">
        <v>283</v>
      </c>
      <c r="B128" s="275" t="s">
        <v>242</v>
      </c>
      <c r="C128" s="275" t="s">
        <v>679</v>
      </c>
      <c r="D128" s="276" t="s">
        <v>284</v>
      </c>
      <c r="E128" s="277">
        <v>2098</v>
      </c>
      <c r="F128" s="278">
        <v>2145</v>
      </c>
      <c r="G128" s="278">
        <v>2216</v>
      </c>
      <c r="H128" s="278">
        <v>2097</v>
      </c>
      <c r="I128" s="279">
        <v>1843</v>
      </c>
      <c r="J128" s="280">
        <f>I128-H128</f>
        <v>-254</v>
      </c>
      <c r="K128" s="281">
        <v>274.03</v>
      </c>
      <c r="L128" s="282">
        <f>I128/K128</f>
        <v>6.7255409991606765</v>
      </c>
      <c r="M128" s="283">
        <v>773</v>
      </c>
      <c r="N128" s="284">
        <v>618</v>
      </c>
      <c r="O128" s="285">
        <v>635</v>
      </c>
      <c r="P128" s="286">
        <f>I128/O128</f>
        <v>2.9023622047244095</v>
      </c>
      <c r="Q128" s="287" t="s">
        <v>816</v>
      </c>
      <c r="R128" s="325" t="s">
        <v>285</v>
      </c>
    </row>
    <row r="129" spans="1:18" ht="13.5" customHeight="1">
      <c r="A129" s="407" t="s">
        <v>883</v>
      </c>
      <c r="B129" s="408"/>
      <c r="C129" s="408"/>
      <c r="D129" s="408"/>
      <c r="E129" s="408"/>
      <c r="F129" s="408"/>
      <c r="G129" s="408"/>
      <c r="H129" s="408"/>
      <c r="I129" s="408"/>
      <c r="J129" s="408"/>
      <c r="K129" s="408"/>
      <c r="L129" s="408"/>
      <c r="M129" s="408"/>
      <c r="N129" s="408"/>
      <c r="O129" s="408"/>
      <c r="P129" s="408"/>
      <c r="Q129" s="408"/>
      <c r="R129" s="409"/>
    </row>
    <row r="130" spans="1:18" s="258" customFormat="1" ht="11.25">
      <c r="A130" s="315" t="s">
        <v>884</v>
      </c>
      <c r="B130" s="316" t="s">
        <v>885</v>
      </c>
      <c r="C130" s="316"/>
      <c r="D130" s="314" t="s">
        <v>886</v>
      </c>
      <c r="E130" s="113">
        <f>SUM(E127:E128)</f>
        <v>36922</v>
      </c>
      <c r="F130" s="122">
        <f>SUM(F127:F128)</f>
        <v>36652</v>
      </c>
      <c r="G130" s="122">
        <f>SUM(G127:G128)</f>
        <v>36647</v>
      </c>
      <c r="H130" s="122">
        <f>SUM(H127:H128)</f>
        <v>37139</v>
      </c>
      <c r="I130" s="317">
        <f>SUM(I127:I128)</f>
        <v>37067</v>
      </c>
      <c r="J130" s="318">
        <f>I130-H130</f>
        <v>-72</v>
      </c>
      <c r="K130" s="319">
        <f>SUM(K127:K128)</f>
        <v>444.28</v>
      </c>
      <c r="L130" s="320">
        <f>I130/K130</f>
        <v>83.43161969928875</v>
      </c>
      <c r="M130" s="123">
        <f>SUM(M127:M128)</f>
        <v>13405</v>
      </c>
      <c r="N130" s="124">
        <f>SUM(N127:N128)</f>
        <v>14461</v>
      </c>
      <c r="O130" s="321">
        <f>SUM(O127:O128)</f>
        <v>14991</v>
      </c>
      <c r="P130" s="322">
        <f>I130/O130</f>
        <v>2.4726169034754184</v>
      </c>
      <c r="Q130" s="323"/>
      <c r="R130" s="324" t="s">
        <v>888</v>
      </c>
    </row>
    <row r="131" spans="1:18" ht="11.25">
      <c r="A131" s="242" t="s">
        <v>268</v>
      </c>
      <c r="B131" s="9" t="s">
        <v>242</v>
      </c>
      <c r="C131" s="9" t="s">
        <v>661</v>
      </c>
      <c r="D131" s="28" t="s">
        <v>269</v>
      </c>
      <c r="E131" s="33">
        <v>6112</v>
      </c>
      <c r="F131" s="10">
        <v>5790</v>
      </c>
      <c r="G131" s="10">
        <v>6121</v>
      </c>
      <c r="H131" s="10">
        <v>5286</v>
      </c>
      <c r="I131" s="77">
        <v>4771</v>
      </c>
      <c r="J131" s="129">
        <f t="shared" si="9"/>
        <v>-515</v>
      </c>
      <c r="K131" s="66">
        <v>233.54</v>
      </c>
      <c r="L131" s="221">
        <f>I131/K131</f>
        <v>20.429048556992377</v>
      </c>
      <c r="M131" s="37">
        <v>2698</v>
      </c>
      <c r="N131" s="11">
        <v>2020</v>
      </c>
      <c r="O131" s="106">
        <v>2009</v>
      </c>
      <c r="P131" s="3">
        <f t="shared" si="13"/>
        <v>2.3748133399701343</v>
      </c>
      <c r="Q131" s="45" t="s">
        <v>795</v>
      </c>
      <c r="R131" s="193" t="s">
        <v>270</v>
      </c>
    </row>
    <row r="132" spans="1:18" ht="13.5" customHeight="1">
      <c r="A132" s="299" t="s">
        <v>256</v>
      </c>
      <c r="B132" s="300" t="s">
        <v>242</v>
      </c>
      <c r="C132" s="300" t="s">
        <v>661</v>
      </c>
      <c r="D132" s="301" t="s">
        <v>257</v>
      </c>
      <c r="E132" s="302">
        <v>11445</v>
      </c>
      <c r="F132" s="303">
        <v>10699</v>
      </c>
      <c r="G132" s="303">
        <v>10536</v>
      </c>
      <c r="H132" s="303">
        <v>8352</v>
      </c>
      <c r="I132" s="304">
        <v>9179</v>
      </c>
      <c r="J132" s="305">
        <f t="shared" si="9"/>
        <v>827</v>
      </c>
      <c r="K132" s="306">
        <v>66.85</v>
      </c>
      <c r="L132" s="307">
        <f>I132/K132</f>
        <v>137.30740463724757</v>
      </c>
      <c r="M132" s="308">
        <v>4379</v>
      </c>
      <c r="N132" s="309">
        <v>3540</v>
      </c>
      <c r="O132" s="310">
        <v>4055</v>
      </c>
      <c r="P132" s="311">
        <f t="shared" si="13"/>
        <v>2.2636251541307026</v>
      </c>
      <c r="Q132" s="312" t="s">
        <v>795</v>
      </c>
      <c r="R132" s="326" t="s">
        <v>258</v>
      </c>
    </row>
    <row r="133" spans="1:18" ht="13.5" customHeight="1">
      <c r="A133" s="274" t="s">
        <v>280</v>
      </c>
      <c r="B133" s="275" t="s">
        <v>242</v>
      </c>
      <c r="C133" s="275" t="s">
        <v>661</v>
      </c>
      <c r="D133" s="276" t="s">
        <v>281</v>
      </c>
      <c r="E133" s="277">
        <v>2304</v>
      </c>
      <c r="F133" s="278">
        <v>2414</v>
      </c>
      <c r="G133" s="278">
        <v>2269</v>
      </c>
      <c r="H133" s="278">
        <v>2270</v>
      </c>
      <c r="I133" s="279">
        <v>2154</v>
      </c>
      <c r="J133" s="280">
        <f t="shared" si="9"/>
        <v>-116</v>
      </c>
      <c r="K133" s="281">
        <v>113.69</v>
      </c>
      <c r="L133" s="282">
        <f>I133/K133</f>
        <v>18.946257366523003</v>
      </c>
      <c r="M133" s="283">
        <v>717</v>
      </c>
      <c r="N133" s="284">
        <v>746</v>
      </c>
      <c r="O133" s="285">
        <v>774</v>
      </c>
      <c r="P133" s="286">
        <f t="shared" si="13"/>
        <v>2.7829457364341086</v>
      </c>
      <c r="Q133" s="287" t="s">
        <v>795</v>
      </c>
      <c r="R133" s="325" t="s">
        <v>282</v>
      </c>
    </row>
    <row r="134" spans="1:18" ht="13.5" customHeight="1">
      <c r="A134" s="407" t="s">
        <v>963</v>
      </c>
      <c r="B134" s="408"/>
      <c r="C134" s="408"/>
      <c r="D134" s="408"/>
      <c r="E134" s="408"/>
      <c r="F134" s="408"/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  <c r="Q134" s="408"/>
      <c r="R134" s="409"/>
    </row>
    <row r="135" spans="1:18" s="258" customFormat="1" ht="11.25">
      <c r="A135" s="315" t="s">
        <v>889</v>
      </c>
      <c r="B135" s="316" t="s">
        <v>885</v>
      </c>
      <c r="C135" s="316" t="s">
        <v>661</v>
      </c>
      <c r="D135" s="314" t="s">
        <v>890</v>
      </c>
      <c r="E135" s="113">
        <f>SUM(E132:E133)</f>
        <v>13749</v>
      </c>
      <c r="F135" s="122">
        <f>SUM(F132:F133)</f>
        <v>13113</v>
      </c>
      <c r="G135" s="122">
        <f>SUM(G132:G133)</f>
        <v>12805</v>
      </c>
      <c r="H135" s="122">
        <f>SUM(H132:H133)</f>
        <v>10622</v>
      </c>
      <c r="I135" s="317">
        <f>SUM(I132:I133)</f>
        <v>11333</v>
      </c>
      <c r="J135" s="318">
        <f>I135-H135</f>
        <v>711</v>
      </c>
      <c r="K135" s="319">
        <f>SUM(K132:K133)</f>
        <v>180.54</v>
      </c>
      <c r="L135" s="320">
        <f>I135/K135</f>
        <v>62.77279273291238</v>
      </c>
      <c r="M135" s="123">
        <f>SUM(M132:M133)</f>
        <v>5096</v>
      </c>
      <c r="N135" s="124">
        <f>SUM(N132:N133)</f>
        <v>4286</v>
      </c>
      <c r="O135" s="321">
        <f>SUM(O132:O133)</f>
        <v>4829</v>
      </c>
      <c r="P135" s="322">
        <f>I135/O135</f>
        <v>2.346862704493684</v>
      </c>
      <c r="Q135" s="327" t="s">
        <v>891</v>
      </c>
      <c r="R135" s="324" t="s">
        <v>892</v>
      </c>
    </row>
    <row r="136" spans="1:18" ht="13.5" customHeight="1">
      <c r="A136" s="242" t="s">
        <v>277</v>
      </c>
      <c r="B136" s="9" t="s">
        <v>242</v>
      </c>
      <c r="C136" s="9" t="s">
        <v>679</v>
      </c>
      <c r="D136" s="28" t="s">
        <v>278</v>
      </c>
      <c r="E136" s="33">
        <v>4343</v>
      </c>
      <c r="F136" s="10">
        <v>4123</v>
      </c>
      <c r="G136" s="10">
        <v>3866</v>
      </c>
      <c r="H136" s="10">
        <v>3748</v>
      </c>
      <c r="I136" s="77">
        <v>3473</v>
      </c>
      <c r="J136" s="129">
        <f t="shared" si="9"/>
        <v>-275</v>
      </c>
      <c r="K136" s="66">
        <v>205.04</v>
      </c>
      <c r="L136" s="221">
        <f>I136/K136</f>
        <v>16.93815840811549</v>
      </c>
      <c r="M136" s="37">
        <v>1325</v>
      </c>
      <c r="N136" s="11">
        <v>1336</v>
      </c>
      <c r="O136" s="106">
        <v>1301</v>
      </c>
      <c r="P136" s="3">
        <f t="shared" si="13"/>
        <v>2.6694850115295927</v>
      </c>
      <c r="Q136" s="45" t="s">
        <v>816</v>
      </c>
      <c r="R136" s="18" t="s">
        <v>279</v>
      </c>
    </row>
    <row r="137" spans="1:18" ht="11.25">
      <c r="A137" s="242" t="s">
        <v>253</v>
      </c>
      <c r="B137" s="9" t="s">
        <v>242</v>
      </c>
      <c r="C137" s="9" t="s">
        <v>677</v>
      </c>
      <c r="D137" s="28" t="s">
        <v>254</v>
      </c>
      <c r="E137" s="33">
        <v>24353</v>
      </c>
      <c r="F137" s="10">
        <v>23229</v>
      </c>
      <c r="G137" s="10">
        <v>22414</v>
      </c>
      <c r="H137" s="10">
        <v>21662</v>
      </c>
      <c r="I137" s="77">
        <v>20749</v>
      </c>
      <c r="J137" s="129">
        <f t="shared" si="9"/>
        <v>-913</v>
      </c>
      <c r="K137" s="66">
        <v>425.75</v>
      </c>
      <c r="L137" s="221">
        <f>I137/K137</f>
        <v>48.73517322372284</v>
      </c>
      <c r="M137" s="37">
        <v>8271</v>
      </c>
      <c r="N137" s="11">
        <v>8536</v>
      </c>
      <c r="O137" s="106">
        <v>8564</v>
      </c>
      <c r="P137" s="3">
        <f t="shared" si="13"/>
        <v>2.4228164409154602</v>
      </c>
      <c r="Q137" s="45" t="s">
        <v>817</v>
      </c>
      <c r="R137" s="18" t="s">
        <v>255</v>
      </c>
    </row>
    <row r="138" spans="1:18" ht="13.5" customHeight="1">
      <c r="A138" s="299" t="s">
        <v>265</v>
      </c>
      <c r="B138" s="300" t="s">
        <v>242</v>
      </c>
      <c r="C138" s="300" t="s">
        <v>678</v>
      </c>
      <c r="D138" s="301" t="s">
        <v>266</v>
      </c>
      <c r="E138" s="302">
        <v>5760</v>
      </c>
      <c r="F138" s="303">
        <v>5474</v>
      </c>
      <c r="G138" s="303">
        <v>5504</v>
      </c>
      <c r="H138" s="303">
        <v>5407</v>
      </c>
      <c r="I138" s="304">
        <v>5225</v>
      </c>
      <c r="J138" s="305">
        <f t="shared" si="9"/>
        <v>-182</v>
      </c>
      <c r="K138" s="306">
        <v>154.61</v>
      </c>
      <c r="L138" s="307">
        <f>I138/K138</f>
        <v>33.79470926848198</v>
      </c>
      <c r="M138" s="308">
        <v>2047</v>
      </c>
      <c r="N138" s="309">
        <v>2133</v>
      </c>
      <c r="O138" s="310">
        <v>2078</v>
      </c>
      <c r="P138" s="311">
        <f t="shared" si="13"/>
        <v>2.514436958614052</v>
      </c>
      <c r="Q138" s="312" t="s">
        <v>818</v>
      </c>
      <c r="R138" s="326" t="s">
        <v>267</v>
      </c>
    </row>
    <row r="139" spans="1:18" ht="13.5" customHeight="1">
      <c r="A139" s="274" t="s">
        <v>271</v>
      </c>
      <c r="B139" s="275" t="s">
        <v>242</v>
      </c>
      <c r="C139" s="275" t="s">
        <v>678</v>
      </c>
      <c r="D139" s="276" t="s">
        <v>272</v>
      </c>
      <c r="E139" s="277">
        <v>4766</v>
      </c>
      <c r="F139" s="278">
        <v>4045</v>
      </c>
      <c r="G139" s="278">
        <v>3980</v>
      </c>
      <c r="H139" s="278">
        <v>4031</v>
      </c>
      <c r="I139" s="279">
        <v>3906</v>
      </c>
      <c r="J139" s="280">
        <f t="shared" si="9"/>
        <v>-125</v>
      </c>
      <c r="K139" s="281">
        <v>82.52</v>
      </c>
      <c r="L139" s="282">
        <f>I139/K139</f>
        <v>47.33397964129908</v>
      </c>
      <c r="M139" s="283">
        <v>1665</v>
      </c>
      <c r="N139" s="284">
        <v>1696</v>
      </c>
      <c r="O139" s="285">
        <v>1709</v>
      </c>
      <c r="P139" s="286">
        <f t="shared" si="13"/>
        <v>2.2855471035693387</v>
      </c>
      <c r="Q139" s="287" t="s">
        <v>818</v>
      </c>
      <c r="R139" s="325" t="s">
        <v>273</v>
      </c>
    </row>
    <row r="140" spans="1:18" ht="13.5" customHeight="1">
      <c r="A140" s="407" t="s">
        <v>963</v>
      </c>
      <c r="B140" s="408"/>
      <c r="C140" s="408"/>
      <c r="D140" s="408"/>
      <c r="E140" s="408"/>
      <c r="F140" s="408"/>
      <c r="G140" s="408"/>
      <c r="H140" s="408"/>
      <c r="I140" s="408"/>
      <c r="J140" s="408"/>
      <c r="K140" s="408"/>
      <c r="L140" s="408"/>
      <c r="M140" s="408"/>
      <c r="N140" s="408"/>
      <c r="O140" s="408"/>
      <c r="P140" s="408"/>
      <c r="Q140" s="408"/>
      <c r="R140" s="409"/>
    </row>
    <row r="141" spans="1:18" s="258" customFormat="1" ht="11.25">
      <c r="A141" s="315" t="s">
        <v>893</v>
      </c>
      <c r="B141" s="316" t="s">
        <v>885</v>
      </c>
      <c r="C141" s="316" t="s">
        <v>678</v>
      </c>
      <c r="D141" s="314" t="s">
        <v>894</v>
      </c>
      <c r="E141" s="113">
        <f>SUM(E138:E139)</f>
        <v>10526</v>
      </c>
      <c r="F141" s="122">
        <f>SUM(F138:F139)</f>
        <v>9519</v>
      </c>
      <c r="G141" s="122">
        <f>SUM(G138:G139)</f>
        <v>9484</v>
      </c>
      <c r="H141" s="122">
        <f>SUM(H138:H139)</f>
        <v>9438</v>
      </c>
      <c r="I141" s="317">
        <f>SUM(I138:I139)</f>
        <v>9131</v>
      </c>
      <c r="J141" s="318">
        <f>I141-H141</f>
        <v>-307</v>
      </c>
      <c r="K141" s="319">
        <f>SUM(K138:K139)</f>
        <v>237.13</v>
      </c>
      <c r="L141" s="320">
        <f>I141/K141</f>
        <v>38.506304558680895</v>
      </c>
      <c r="M141" s="123">
        <f>SUM(M138:M139)</f>
        <v>3712</v>
      </c>
      <c r="N141" s="124">
        <f>SUM(N138:N139)</f>
        <v>3829</v>
      </c>
      <c r="O141" s="321">
        <f>SUM(O138:O139)</f>
        <v>3787</v>
      </c>
      <c r="P141" s="322">
        <f>I141/O141</f>
        <v>2.4111433852653814</v>
      </c>
      <c r="Q141" s="327" t="s">
        <v>895</v>
      </c>
      <c r="R141" s="324" t="s">
        <v>896</v>
      </c>
    </row>
    <row r="142" spans="1:18" ht="13.5" customHeight="1">
      <c r="A142" s="242" t="s">
        <v>262</v>
      </c>
      <c r="B142" s="9" t="s">
        <v>242</v>
      </c>
      <c r="C142" s="9" t="s">
        <v>678</v>
      </c>
      <c r="D142" s="28" t="s">
        <v>263</v>
      </c>
      <c r="E142" s="33">
        <v>6603</v>
      </c>
      <c r="F142" s="10">
        <v>6183</v>
      </c>
      <c r="G142" s="10">
        <v>5734</v>
      </c>
      <c r="H142" s="10">
        <v>5438</v>
      </c>
      <c r="I142" s="77">
        <v>5239</v>
      </c>
      <c r="J142" s="129">
        <f t="shared" si="9"/>
        <v>-199</v>
      </c>
      <c r="K142" s="66">
        <v>404.56</v>
      </c>
      <c r="L142" s="221">
        <f>I142/K142</f>
        <v>12.94987146529563</v>
      </c>
      <c r="M142" s="37">
        <v>1911</v>
      </c>
      <c r="N142" s="11">
        <v>1980</v>
      </c>
      <c r="O142" s="106">
        <v>2005</v>
      </c>
      <c r="P142" s="3">
        <f t="shared" si="13"/>
        <v>2.6129675810473816</v>
      </c>
      <c r="Q142" s="45" t="s">
        <v>818</v>
      </c>
      <c r="R142" s="18" t="s">
        <v>264</v>
      </c>
    </row>
    <row r="143" spans="1:18" ht="13.5" customHeight="1">
      <c r="A143" s="299" t="s">
        <v>259</v>
      </c>
      <c r="B143" s="300" t="s">
        <v>242</v>
      </c>
      <c r="C143" s="300" t="s">
        <v>678</v>
      </c>
      <c r="D143" s="301" t="s">
        <v>260</v>
      </c>
      <c r="E143" s="302">
        <v>9096</v>
      </c>
      <c r="F143" s="303">
        <v>8413</v>
      </c>
      <c r="G143" s="303">
        <v>7853</v>
      </c>
      <c r="H143" s="303">
        <v>7232</v>
      </c>
      <c r="I143" s="304">
        <v>6765</v>
      </c>
      <c r="J143" s="305">
        <f t="shared" si="9"/>
        <v>-467</v>
      </c>
      <c r="K143" s="306">
        <v>166.43</v>
      </c>
      <c r="L143" s="307">
        <f>I143/K143</f>
        <v>40.647719762062124</v>
      </c>
      <c r="M143" s="308">
        <v>2786</v>
      </c>
      <c r="N143" s="309">
        <v>2744</v>
      </c>
      <c r="O143" s="310">
        <v>2698</v>
      </c>
      <c r="P143" s="311">
        <f t="shared" si="13"/>
        <v>2.5074128984432913</v>
      </c>
      <c r="Q143" s="312" t="s">
        <v>818</v>
      </c>
      <c r="R143" s="326" t="s">
        <v>261</v>
      </c>
    </row>
    <row r="144" spans="1:18" ht="13.5" customHeight="1">
      <c r="A144" s="274" t="s">
        <v>274</v>
      </c>
      <c r="B144" s="275" t="s">
        <v>242</v>
      </c>
      <c r="C144" s="275" t="s">
        <v>678</v>
      </c>
      <c r="D144" s="276" t="s">
        <v>275</v>
      </c>
      <c r="E144" s="277">
        <v>4969</v>
      </c>
      <c r="F144" s="278">
        <v>4458</v>
      </c>
      <c r="G144" s="278">
        <v>4114</v>
      </c>
      <c r="H144" s="278">
        <v>3965</v>
      </c>
      <c r="I144" s="279">
        <v>3837</v>
      </c>
      <c r="J144" s="280">
        <f t="shared" si="9"/>
        <v>-128</v>
      </c>
      <c r="K144" s="281">
        <v>546.48</v>
      </c>
      <c r="L144" s="282">
        <f>I144/K144</f>
        <v>7.021299956082564</v>
      </c>
      <c r="M144" s="283">
        <v>1557</v>
      </c>
      <c r="N144" s="284">
        <v>1557</v>
      </c>
      <c r="O144" s="285">
        <v>1656</v>
      </c>
      <c r="P144" s="286">
        <f t="shared" si="13"/>
        <v>2.3170289855072466</v>
      </c>
      <c r="Q144" s="287" t="s">
        <v>818</v>
      </c>
      <c r="R144" s="325" t="s">
        <v>276</v>
      </c>
    </row>
    <row r="145" spans="1:18" ht="13.5" customHeight="1">
      <c r="A145" s="407" t="s">
        <v>963</v>
      </c>
      <c r="B145" s="408"/>
      <c r="C145" s="408"/>
      <c r="D145" s="408"/>
      <c r="E145" s="408"/>
      <c r="F145" s="408"/>
      <c r="G145" s="408"/>
      <c r="H145" s="408"/>
      <c r="I145" s="408"/>
      <c r="J145" s="408"/>
      <c r="K145" s="408"/>
      <c r="L145" s="408"/>
      <c r="M145" s="408"/>
      <c r="N145" s="408"/>
      <c r="O145" s="408"/>
      <c r="P145" s="408"/>
      <c r="Q145" s="408"/>
      <c r="R145" s="409"/>
    </row>
    <row r="146" spans="1:18" s="258" customFormat="1" ht="12" thickBot="1">
      <c r="A146" s="315" t="s">
        <v>897</v>
      </c>
      <c r="B146" s="316" t="s">
        <v>885</v>
      </c>
      <c r="C146" s="316" t="s">
        <v>678</v>
      </c>
      <c r="D146" s="314" t="s">
        <v>898</v>
      </c>
      <c r="E146" s="113">
        <f>SUM(E143:E144)</f>
        <v>14065</v>
      </c>
      <c r="F146" s="122">
        <f>SUM(F143:F144)</f>
        <v>12871</v>
      </c>
      <c r="G146" s="122">
        <f>SUM(G143:G144)</f>
        <v>11967</v>
      </c>
      <c r="H146" s="122">
        <f>SUM(H143:H144)</f>
        <v>11197</v>
      </c>
      <c r="I146" s="317">
        <f>SUM(I143:I144)</f>
        <v>10602</v>
      </c>
      <c r="J146" s="318">
        <f>I146-H146</f>
        <v>-595</v>
      </c>
      <c r="K146" s="319">
        <f>SUM(K143:K144)</f>
        <v>712.9100000000001</v>
      </c>
      <c r="L146" s="320">
        <f>I146/K146</f>
        <v>14.87144239805866</v>
      </c>
      <c r="M146" s="123">
        <f>SUM(M143:M144)</f>
        <v>4343</v>
      </c>
      <c r="N146" s="124">
        <f>SUM(N143:N144)</f>
        <v>4301</v>
      </c>
      <c r="O146" s="321">
        <f>SUM(O143:O144)</f>
        <v>4354</v>
      </c>
      <c r="P146" s="322">
        <f>I146/O146</f>
        <v>2.4350022967386313</v>
      </c>
      <c r="Q146" s="327" t="s">
        <v>895</v>
      </c>
      <c r="R146" s="324" t="s">
        <v>899</v>
      </c>
    </row>
    <row r="147" spans="1:18" ht="13.5" customHeight="1">
      <c r="A147" s="328" t="s">
        <v>311</v>
      </c>
      <c r="B147" s="329" t="s">
        <v>287</v>
      </c>
      <c r="C147" s="329" t="s">
        <v>682</v>
      </c>
      <c r="D147" s="330" t="s">
        <v>902</v>
      </c>
      <c r="E147" s="331">
        <v>3151</v>
      </c>
      <c r="F147" s="332">
        <v>2748</v>
      </c>
      <c r="G147" s="332">
        <v>2653</v>
      </c>
      <c r="H147" s="332">
        <v>2306</v>
      </c>
      <c r="I147" s="333">
        <v>2095</v>
      </c>
      <c r="J147" s="334">
        <f t="shared" si="9"/>
        <v>-211</v>
      </c>
      <c r="K147" s="335">
        <v>563.94</v>
      </c>
      <c r="L147" s="336">
        <f>I147/K147</f>
        <v>3.7149342128595237</v>
      </c>
      <c r="M147" s="337">
        <v>1209</v>
      </c>
      <c r="N147" s="338">
        <v>1045</v>
      </c>
      <c r="O147" s="339">
        <v>952</v>
      </c>
      <c r="P147" s="340">
        <f t="shared" si="13"/>
        <v>2.2006302521008405</v>
      </c>
      <c r="Q147" s="341" t="s">
        <v>819</v>
      </c>
      <c r="R147" s="342" t="s">
        <v>312</v>
      </c>
    </row>
    <row r="148" spans="1:18" ht="11.25">
      <c r="A148" s="274" t="s">
        <v>293</v>
      </c>
      <c r="B148" s="275" t="s">
        <v>287</v>
      </c>
      <c r="C148" s="275" t="s">
        <v>682</v>
      </c>
      <c r="D148" s="276" t="s">
        <v>294</v>
      </c>
      <c r="E148" s="277">
        <v>15116</v>
      </c>
      <c r="F148" s="278">
        <v>14228</v>
      </c>
      <c r="G148" s="278">
        <v>13903</v>
      </c>
      <c r="H148" s="278">
        <v>13477</v>
      </c>
      <c r="I148" s="279">
        <v>12634</v>
      </c>
      <c r="J148" s="280">
        <f>I148-H148</f>
        <v>-843</v>
      </c>
      <c r="K148" s="281">
        <v>428.73</v>
      </c>
      <c r="L148" s="282">
        <f>I148/K148</f>
        <v>29.46843001422807</v>
      </c>
      <c r="M148" s="283">
        <v>5446</v>
      </c>
      <c r="N148" s="284">
        <v>5542</v>
      </c>
      <c r="O148" s="285">
        <v>5377</v>
      </c>
      <c r="P148" s="286">
        <f>I148/O148</f>
        <v>2.349637344244002</v>
      </c>
      <c r="Q148" s="287" t="s">
        <v>819</v>
      </c>
      <c r="R148" s="288" t="s">
        <v>295</v>
      </c>
    </row>
    <row r="149" spans="1:18" ht="13.5" customHeight="1">
      <c r="A149" s="407" t="s">
        <v>964</v>
      </c>
      <c r="B149" s="408"/>
      <c r="C149" s="408"/>
      <c r="D149" s="408"/>
      <c r="E149" s="408"/>
      <c r="F149" s="408"/>
      <c r="G149" s="408"/>
      <c r="H149" s="408"/>
      <c r="I149" s="408"/>
      <c r="J149" s="408"/>
      <c r="K149" s="408"/>
      <c r="L149" s="408"/>
      <c r="M149" s="408"/>
      <c r="N149" s="408"/>
      <c r="O149" s="408"/>
      <c r="P149" s="408"/>
      <c r="Q149" s="408"/>
      <c r="R149" s="409"/>
    </row>
    <row r="150" spans="1:18" s="258" customFormat="1" ht="11.25">
      <c r="A150" s="315" t="s">
        <v>900</v>
      </c>
      <c r="B150" s="316" t="s">
        <v>885</v>
      </c>
      <c r="C150" s="316" t="s">
        <v>682</v>
      </c>
      <c r="D150" s="314" t="s">
        <v>901</v>
      </c>
      <c r="E150" s="113">
        <f>SUM(E147:E148)</f>
        <v>18267</v>
      </c>
      <c r="F150" s="122">
        <f>SUM(F147:F148)</f>
        <v>16976</v>
      </c>
      <c r="G150" s="122">
        <f>SUM(G147:G148)</f>
        <v>16556</v>
      </c>
      <c r="H150" s="122">
        <f>SUM(H147:H148)</f>
        <v>15783</v>
      </c>
      <c r="I150" s="317">
        <f>SUM(I147:I148)</f>
        <v>14729</v>
      </c>
      <c r="J150" s="318">
        <f>I150-H150</f>
        <v>-1054</v>
      </c>
      <c r="K150" s="319">
        <f>SUM(K147:K148)</f>
        <v>992.6700000000001</v>
      </c>
      <c r="L150" s="320">
        <f>I150/K150</f>
        <v>14.837760786565525</v>
      </c>
      <c r="M150" s="123">
        <f>SUM(M147:M148)</f>
        <v>6655</v>
      </c>
      <c r="N150" s="124">
        <f>SUM(N147:N148)</f>
        <v>6587</v>
      </c>
      <c r="O150" s="321">
        <f>SUM(O147:O148)</f>
        <v>6329</v>
      </c>
      <c r="P150" s="322">
        <f>I150/O150</f>
        <v>2.3272238900300204</v>
      </c>
      <c r="Q150" s="327" t="s">
        <v>903</v>
      </c>
      <c r="R150" s="324" t="s">
        <v>904</v>
      </c>
    </row>
    <row r="151" spans="1:18" ht="11.25">
      <c r="A151" s="242" t="s">
        <v>296</v>
      </c>
      <c r="B151" s="9" t="s">
        <v>287</v>
      </c>
      <c r="C151" s="9" t="s">
        <v>682</v>
      </c>
      <c r="D151" s="28" t="s">
        <v>297</v>
      </c>
      <c r="E151" s="33">
        <v>7767</v>
      </c>
      <c r="F151" s="10">
        <v>7352</v>
      </c>
      <c r="G151" s="10">
        <v>6883</v>
      </c>
      <c r="H151" s="10">
        <v>6503</v>
      </c>
      <c r="I151" s="77">
        <v>6174</v>
      </c>
      <c r="J151" s="129">
        <f t="shared" si="9"/>
        <v>-329</v>
      </c>
      <c r="K151" s="66">
        <v>743.16</v>
      </c>
      <c r="L151" s="221">
        <f>I151/K151</f>
        <v>8.307766833521718</v>
      </c>
      <c r="M151" s="37">
        <v>2562</v>
      </c>
      <c r="N151" s="11">
        <v>2551</v>
      </c>
      <c r="O151" s="106">
        <v>2597</v>
      </c>
      <c r="P151" s="3">
        <f t="shared" si="13"/>
        <v>2.3773584905660377</v>
      </c>
      <c r="Q151" s="45" t="s">
        <v>819</v>
      </c>
      <c r="R151" s="18" t="s">
        <v>298</v>
      </c>
    </row>
    <row r="152" spans="1:18" ht="11.25">
      <c r="A152" s="242" t="s">
        <v>305</v>
      </c>
      <c r="B152" s="9" t="s">
        <v>287</v>
      </c>
      <c r="C152" s="9" t="s">
        <v>685</v>
      </c>
      <c r="D152" s="28" t="s">
        <v>306</v>
      </c>
      <c r="E152" s="33">
        <v>7277</v>
      </c>
      <c r="F152" s="10">
        <v>6947</v>
      </c>
      <c r="G152" s="10">
        <v>6478</v>
      </c>
      <c r="H152" s="10">
        <v>6204</v>
      </c>
      <c r="I152" s="77">
        <v>6034</v>
      </c>
      <c r="J152" s="129">
        <f t="shared" si="9"/>
        <v>-170</v>
      </c>
      <c r="K152" s="66">
        <v>585.88</v>
      </c>
      <c r="L152" s="221">
        <f>I152/K152</f>
        <v>10.299037345531508</v>
      </c>
      <c r="M152" s="37">
        <v>2373</v>
      </c>
      <c r="N152" s="11">
        <v>2395</v>
      </c>
      <c r="O152" s="106">
        <v>2461</v>
      </c>
      <c r="P152" s="3">
        <f t="shared" si="13"/>
        <v>2.451848841934173</v>
      </c>
      <c r="Q152" s="45" t="s">
        <v>820</v>
      </c>
      <c r="R152" s="193" t="s">
        <v>307</v>
      </c>
    </row>
    <row r="153" spans="1:18" ht="13.5" customHeight="1">
      <c r="A153" s="299" t="s">
        <v>286</v>
      </c>
      <c r="B153" s="300" t="s">
        <v>287</v>
      </c>
      <c r="C153" s="300" t="s">
        <v>680</v>
      </c>
      <c r="D153" s="301" t="s">
        <v>288</v>
      </c>
      <c r="E153" s="302">
        <v>26045</v>
      </c>
      <c r="F153" s="303">
        <v>24184</v>
      </c>
      <c r="G153" s="303">
        <v>23652</v>
      </c>
      <c r="H153" s="303">
        <v>23125</v>
      </c>
      <c r="I153" s="304">
        <v>22466</v>
      </c>
      <c r="J153" s="305">
        <f t="shared" si="9"/>
        <v>-659</v>
      </c>
      <c r="K153" s="306">
        <v>801.5</v>
      </c>
      <c r="L153" s="307">
        <f>I153/K153</f>
        <v>28.029943855271366</v>
      </c>
      <c r="M153" s="308">
        <v>9075</v>
      </c>
      <c r="N153" s="309">
        <v>9479</v>
      </c>
      <c r="O153" s="310">
        <v>9551</v>
      </c>
      <c r="P153" s="311">
        <f t="shared" si="13"/>
        <v>2.3522144278086063</v>
      </c>
      <c r="Q153" s="312" t="s">
        <v>821</v>
      </c>
      <c r="R153" s="313" t="s">
        <v>289</v>
      </c>
    </row>
    <row r="154" spans="1:18" ht="11.25">
      <c r="A154" s="274" t="s">
        <v>308</v>
      </c>
      <c r="B154" s="275" t="s">
        <v>287</v>
      </c>
      <c r="C154" s="275" t="s">
        <v>686</v>
      </c>
      <c r="D154" s="276" t="s">
        <v>309</v>
      </c>
      <c r="E154" s="277">
        <v>6565</v>
      </c>
      <c r="F154" s="278">
        <v>6078</v>
      </c>
      <c r="G154" s="278">
        <v>5685</v>
      </c>
      <c r="H154" s="278">
        <v>5313</v>
      </c>
      <c r="I154" s="279">
        <v>4798</v>
      </c>
      <c r="J154" s="280">
        <f t="shared" si="9"/>
        <v>-515</v>
      </c>
      <c r="K154" s="281">
        <v>346.23</v>
      </c>
      <c r="L154" s="282">
        <f>I154/K154</f>
        <v>13.857840164052796</v>
      </c>
      <c r="M154" s="283">
        <v>1997</v>
      </c>
      <c r="N154" s="284">
        <v>1975</v>
      </c>
      <c r="O154" s="285">
        <v>1869</v>
      </c>
      <c r="P154" s="286">
        <f t="shared" si="13"/>
        <v>2.5671482075976457</v>
      </c>
      <c r="Q154" s="287" t="s">
        <v>822</v>
      </c>
      <c r="R154" s="288" t="s">
        <v>310</v>
      </c>
    </row>
    <row r="155" spans="1:18" ht="13.5" customHeight="1">
      <c r="A155" s="407" t="s">
        <v>965</v>
      </c>
      <c r="B155" s="408"/>
      <c r="C155" s="408"/>
      <c r="D155" s="408"/>
      <c r="E155" s="408"/>
      <c r="F155" s="408"/>
      <c r="G155" s="408"/>
      <c r="H155" s="408"/>
      <c r="I155" s="408"/>
      <c r="J155" s="408"/>
      <c r="K155" s="408"/>
      <c r="L155" s="408"/>
      <c r="M155" s="408"/>
      <c r="N155" s="408"/>
      <c r="O155" s="408"/>
      <c r="P155" s="408"/>
      <c r="Q155" s="408"/>
      <c r="R155" s="409"/>
    </row>
    <row r="156" spans="1:18" s="258" customFormat="1" ht="11.25">
      <c r="A156" s="315" t="s">
        <v>905</v>
      </c>
      <c r="B156" s="316" t="s">
        <v>906</v>
      </c>
      <c r="C156" s="316" t="s">
        <v>907</v>
      </c>
      <c r="D156" s="314" t="s">
        <v>908</v>
      </c>
      <c r="E156" s="113">
        <f>SUM(E153:E154)</f>
        <v>32610</v>
      </c>
      <c r="F156" s="122">
        <f>SUM(F153:F154)</f>
        <v>30262</v>
      </c>
      <c r="G156" s="122">
        <f>SUM(G153:G154)</f>
        <v>29337</v>
      </c>
      <c r="H156" s="122">
        <f>SUM(H153:H154)</f>
        <v>28438</v>
      </c>
      <c r="I156" s="317">
        <f>SUM(I153:I154)</f>
        <v>27264</v>
      </c>
      <c r="J156" s="318">
        <f>I156-H156</f>
        <v>-1174</v>
      </c>
      <c r="K156" s="319">
        <f>SUM(K153:K154)</f>
        <v>1147.73</v>
      </c>
      <c r="L156" s="320">
        <f aca="true" t="shared" si="14" ref="L156:L162">I156/K156</f>
        <v>23.754715830378224</v>
      </c>
      <c r="M156" s="123">
        <f>SUM(M153:M154)</f>
        <v>11072</v>
      </c>
      <c r="N156" s="124">
        <f>SUM(N153:N154)</f>
        <v>11454</v>
      </c>
      <c r="O156" s="321">
        <f>SUM(O153:O154)</f>
        <v>11420</v>
      </c>
      <c r="P156" s="322">
        <f>I156/O156</f>
        <v>2.3873905429071804</v>
      </c>
      <c r="Q156" s="327" t="s">
        <v>909</v>
      </c>
      <c r="R156" s="324" t="s">
        <v>910</v>
      </c>
    </row>
    <row r="157" spans="1:18" s="5" customFormat="1" ht="11.25">
      <c r="A157" s="247" t="s">
        <v>290</v>
      </c>
      <c r="B157" s="185" t="s">
        <v>287</v>
      </c>
      <c r="C157" s="185" t="s">
        <v>681</v>
      </c>
      <c r="D157" s="186" t="s">
        <v>291</v>
      </c>
      <c r="E157" s="149">
        <v>18811</v>
      </c>
      <c r="F157" s="150">
        <v>17862</v>
      </c>
      <c r="G157" s="150">
        <v>17186</v>
      </c>
      <c r="H157" s="150">
        <v>16634</v>
      </c>
      <c r="I157" s="151">
        <v>15695</v>
      </c>
      <c r="J157" s="134">
        <f t="shared" si="9"/>
        <v>-939</v>
      </c>
      <c r="K157" s="152">
        <v>694.23</v>
      </c>
      <c r="L157" s="226">
        <f t="shared" si="14"/>
        <v>22.607781282860145</v>
      </c>
      <c r="M157" s="153">
        <v>6977</v>
      </c>
      <c r="N157" s="154">
        <v>6936</v>
      </c>
      <c r="O157" s="155">
        <v>6793</v>
      </c>
      <c r="P157" s="156">
        <f t="shared" si="13"/>
        <v>2.3104666568526424</v>
      </c>
      <c r="Q157" s="255" t="s">
        <v>876</v>
      </c>
      <c r="R157" s="196" t="s">
        <v>292</v>
      </c>
    </row>
    <row r="158" spans="1:18" ht="11.25">
      <c r="A158" s="242" t="s">
        <v>302</v>
      </c>
      <c r="B158" s="9" t="s">
        <v>287</v>
      </c>
      <c r="C158" s="9" t="s">
        <v>684</v>
      </c>
      <c r="D158" s="28" t="s">
        <v>303</v>
      </c>
      <c r="E158" s="33">
        <v>7745</v>
      </c>
      <c r="F158" s="10">
        <v>7159</v>
      </c>
      <c r="G158" s="10">
        <v>6686</v>
      </c>
      <c r="H158" s="10">
        <v>6210</v>
      </c>
      <c r="I158" s="77">
        <v>5711</v>
      </c>
      <c r="J158" s="129">
        <f t="shared" si="9"/>
        <v>-499</v>
      </c>
      <c r="K158" s="66">
        <v>364.31</v>
      </c>
      <c r="L158" s="221">
        <f t="shared" si="14"/>
        <v>15.676209821306031</v>
      </c>
      <c r="M158" s="37">
        <v>2375</v>
      </c>
      <c r="N158" s="11">
        <v>2403</v>
      </c>
      <c r="O158" s="106">
        <v>2335</v>
      </c>
      <c r="P158" s="3">
        <f t="shared" si="13"/>
        <v>2.4458244111349035</v>
      </c>
      <c r="Q158" s="45" t="s">
        <v>823</v>
      </c>
      <c r="R158" s="193" t="s">
        <v>304</v>
      </c>
    </row>
    <row r="159" spans="1:18" ht="13.5" customHeight="1" thickBot="1">
      <c r="A159" s="248" t="s">
        <v>299</v>
      </c>
      <c r="B159" s="19" t="s">
        <v>287</v>
      </c>
      <c r="C159" s="19" t="s">
        <v>683</v>
      </c>
      <c r="D159" s="29" t="s">
        <v>300</v>
      </c>
      <c r="E159" s="34">
        <v>7456</v>
      </c>
      <c r="F159" s="20">
        <v>7034</v>
      </c>
      <c r="G159" s="20">
        <v>6811</v>
      </c>
      <c r="H159" s="20">
        <v>6248</v>
      </c>
      <c r="I159" s="78"/>
      <c r="J159" s="135">
        <f t="shared" si="9"/>
        <v>-6248</v>
      </c>
      <c r="K159" s="67">
        <v>283.93</v>
      </c>
      <c r="L159" s="227">
        <f t="shared" si="14"/>
        <v>0</v>
      </c>
      <c r="M159" s="38">
        <v>2146</v>
      </c>
      <c r="N159" s="21">
        <v>2161</v>
      </c>
      <c r="O159" s="108">
        <v>2101</v>
      </c>
      <c r="P159" s="39">
        <f t="shared" si="13"/>
        <v>0</v>
      </c>
      <c r="Q159" s="46" t="s">
        <v>824</v>
      </c>
      <c r="R159" s="194" t="s">
        <v>301</v>
      </c>
    </row>
    <row r="160" spans="1:18" s="5" customFormat="1" ht="13.5" customHeight="1">
      <c r="A160" s="251" t="s">
        <v>313</v>
      </c>
      <c r="B160" s="191" t="s">
        <v>314</v>
      </c>
      <c r="C160" s="191"/>
      <c r="D160" s="192" t="s">
        <v>315</v>
      </c>
      <c r="E160" s="173">
        <v>363628</v>
      </c>
      <c r="F160" s="174">
        <v>359071</v>
      </c>
      <c r="G160" s="174">
        <v>360568</v>
      </c>
      <c r="H160" s="174">
        <v>359536</v>
      </c>
      <c r="I160" s="175">
        <v>354988</v>
      </c>
      <c r="J160" s="139">
        <f t="shared" si="9"/>
        <v>-4548</v>
      </c>
      <c r="K160" s="176">
        <v>747.6</v>
      </c>
      <c r="L160" s="231">
        <f t="shared" si="14"/>
        <v>474.83681112894595</v>
      </c>
      <c r="M160" s="177">
        <v>138350</v>
      </c>
      <c r="N160" s="178">
        <v>146400</v>
      </c>
      <c r="O160" s="179">
        <v>150377</v>
      </c>
      <c r="P160" s="180">
        <f t="shared" si="13"/>
        <v>2.3606535573924203</v>
      </c>
      <c r="Q160" s="47"/>
      <c r="R160" s="195" t="s">
        <v>316</v>
      </c>
    </row>
    <row r="161" spans="1:18" ht="11.25">
      <c r="A161" s="243" t="s">
        <v>322</v>
      </c>
      <c r="B161" s="92" t="s">
        <v>314</v>
      </c>
      <c r="C161" s="92"/>
      <c r="D161" s="93" t="s">
        <v>756</v>
      </c>
      <c r="E161" s="94">
        <v>27719</v>
      </c>
      <c r="F161" s="95">
        <v>25754</v>
      </c>
      <c r="G161" s="95">
        <v>24293</v>
      </c>
      <c r="H161" s="95">
        <v>23065</v>
      </c>
      <c r="I161" s="96">
        <v>21637</v>
      </c>
      <c r="J161" s="130">
        <f t="shared" si="9"/>
        <v>-1428</v>
      </c>
      <c r="K161" s="97">
        <v>597.28</v>
      </c>
      <c r="L161" s="222">
        <f t="shared" si="14"/>
        <v>36.22589070452719</v>
      </c>
      <c r="M161" s="98">
        <v>8551</v>
      </c>
      <c r="N161" s="99">
        <v>8602</v>
      </c>
      <c r="O161" s="100">
        <v>8598</v>
      </c>
      <c r="P161" s="101">
        <f t="shared" si="13"/>
        <v>2.516515468713654</v>
      </c>
      <c r="Q161" s="102"/>
      <c r="R161" s="103" t="s">
        <v>323</v>
      </c>
    </row>
    <row r="162" spans="1:18" ht="13.5" customHeight="1">
      <c r="A162" s="244" t="s">
        <v>375</v>
      </c>
      <c r="B162" s="56" t="s">
        <v>314</v>
      </c>
      <c r="C162" s="56" t="s">
        <v>718</v>
      </c>
      <c r="D162" s="57" t="s">
        <v>951</v>
      </c>
      <c r="E162" s="58">
        <v>2740</v>
      </c>
      <c r="F162" s="59">
        <v>2408</v>
      </c>
      <c r="G162" s="59">
        <v>2110</v>
      </c>
      <c r="H162" s="59">
        <v>1926</v>
      </c>
      <c r="I162" s="73">
        <v>1771</v>
      </c>
      <c r="J162" s="131">
        <f>I162-H162</f>
        <v>-155</v>
      </c>
      <c r="K162" s="69">
        <v>522.01</v>
      </c>
      <c r="L162" s="223">
        <f t="shared" si="14"/>
        <v>3.392655313116607</v>
      </c>
      <c r="M162" s="60">
        <v>858</v>
      </c>
      <c r="N162" s="61">
        <v>847</v>
      </c>
      <c r="O162" s="74">
        <v>812</v>
      </c>
      <c r="P162" s="62">
        <f t="shared" si="13"/>
        <v>2.1810344827586206</v>
      </c>
      <c r="Q162" s="63" t="s">
        <v>825</v>
      </c>
      <c r="R162" s="64" t="s">
        <v>376</v>
      </c>
    </row>
    <row r="163" spans="1:18" ht="13.5" customHeight="1">
      <c r="A163" s="410" t="s">
        <v>754</v>
      </c>
      <c r="B163" s="411"/>
      <c r="C163" s="411"/>
      <c r="D163" s="411"/>
      <c r="E163" s="411"/>
      <c r="F163" s="411"/>
      <c r="G163" s="411"/>
      <c r="H163" s="411"/>
      <c r="I163" s="411"/>
      <c r="J163" s="411"/>
      <c r="K163" s="411"/>
      <c r="L163" s="411"/>
      <c r="M163" s="411"/>
      <c r="N163" s="411"/>
      <c r="O163" s="411"/>
      <c r="P163" s="411"/>
      <c r="Q163" s="411"/>
      <c r="R163" s="412"/>
    </row>
    <row r="164" spans="1:18" ht="13.5" customHeight="1">
      <c r="A164" s="245" t="s">
        <v>826</v>
      </c>
      <c r="B164" s="50" t="s">
        <v>755</v>
      </c>
      <c r="C164" s="50"/>
      <c r="D164" s="51" t="s">
        <v>757</v>
      </c>
      <c r="E164" s="113">
        <f>SUM(E161:E162)</f>
        <v>30459</v>
      </c>
      <c r="F164" s="122">
        <f>SUM(F161:F162)</f>
        <v>28162</v>
      </c>
      <c r="G164" s="122">
        <f>SUM(G161:G162)</f>
        <v>26403</v>
      </c>
      <c r="H164" s="122">
        <f>SUM(H161:H162)</f>
        <v>24991</v>
      </c>
      <c r="I164" s="80">
        <v>23408</v>
      </c>
      <c r="J164" s="138">
        <f t="shared" si="9"/>
        <v>-1583</v>
      </c>
      <c r="K164" s="70">
        <f>SUM(K161:K162)</f>
        <v>1119.29</v>
      </c>
      <c r="L164" s="230">
        <f>I164/K164</f>
        <v>20.913257511458156</v>
      </c>
      <c r="M164" s="113">
        <f>SUM(M161:M162)</f>
        <v>9409</v>
      </c>
      <c r="N164" s="122">
        <f>SUM(N161:N162)</f>
        <v>9449</v>
      </c>
      <c r="O164" s="110">
        <v>9410</v>
      </c>
      <c r="P164" s="2"/>
      <c r="Q164" s="52"/>
      <c r="R164" s="53" t="s">
        <v>827</v>
      </c>
    </row>
    <row r="165" spans="1:18" ht="13.5" customHeight="1">
      <c r="A165" s="299" t="s">
        <v>317</v>
      </c>
      <c r="B165" s="300" t="s">
        <v>314</v>
      </c>
      <c r="C165" s="300"/>
      <c r="D165" s="301" t="s">
        <v>913</v>
      </c>
      <c r="E165" s="302">
        <v>34079</v>
      </c>
      <c r="F165" s="303">
        <v>30776</v>
      </c>
      <c r="G165" s="303">
        <v>28749</v>
      </c>
      <c r="H165" s="303">
        <v>27760</v>
      </c>
      <c r="I165" s="304">
        <v>26586</v>
      </c>
      <c r="J165" s="305">
        <f t="shared" si="9"/>
        <v>-1174</v>
      </c>
      <c r="K165" s="306">
        <v>314.62</v>
      </c>
      <c r="L165" s="307">
        <f>I165/K165</f>
        <v>84.50193884686288</v>
      </c>
      <c r="M165" s="308">
        <v>10942</v>
      </c>
      <c r="N165" s="309">
        <v>11219</v>
      </c>
      <c r="O165" s="310">
        <v>11209</v>
      </c>
      <c r="P165" s="311">
        <f aca="true" t="shared" si="15" ref="P165:P198">I165/O165</f>
        <v>2.3718440538852708</v>
      </c>
      <c r="Q165" s="312"/>
      <c r="R165" s="326" t="s">
        <v>318</v>
      </c>
    </row>
    <row r="166" spans="1:18" ht="13.5" customHeight="1">
      <c r="A166" s="274" t="s">
        <v>351</v>
      </c>
      <c r="B166" s="275" t="s">
        <v>314</v>
      </c>
      <c r="C166" s="275" t="s">
        <v>718</v>
      </c>
      <c r="D166" s="276" t="s">
        <v>352</v>
      </c>
      <c r="E166" s="277">
        <v>6990</v>
      </c>
      <c r="F166" s="278">
        <v>6418</v>
      </c>
      <c r="G166" s="278">
        <v>5915</v>
      </c>
      <c r="H166" s="278">
        <v>5568</v>
      </c>
      <c r="I166" s="279">
        <v>5038</v>
      </c>
      <c r="J166" s="280">
        <f>I166-H166</f>
        <v>-530</v>
      </c>
      <c r="K166" s="281">
        <v>220.61</v>
      </c>
      <c r="L166" s="282">
        <f>I166/K166</f>
        <v>22.836680114228727</v>
      </c>
      <c r="M166" s="283">
        <v>1881</v>
      </c>
      <c r="N166" s="284">
        <v>1911</v>
      </c>
      <c r="O166" s="285">
        <v>1830</v>
      </c>
      <c r="P166" s="286">
        <f>I166/O166</f>
        <v>2.753005464480874</v>
      </c>
      <c r="Q166" s="287" t="s">
        <v>753</v>
      </c>
      <c r="R166" s="325" t="s">
        <v>353</v>
      </c>
    </row>
    <row r="167" spans="1:18" ht="13.5" customHeight="1">
      <c r="A167" s="407" t="s">
        <v>963</v>
      </c>
      <c r="B167" s="408"/>
      <c r="C167" s="408"/>
      <c r="D167" s="408"/>
      <c r="E167" s="408"/>
      <c r="F167" s="408"/>
      <c r="G167" s="408"/>
      <c r="H167" s="408"/>
      <c r="I167" s="408"/>
      <c r="J167" s="408"/>
      <c r="K167" s="408"/>
      <c r="L167" s="408"/>
      <c r="M167" s="408"/>
      <c r="N167" s="408"/>
      <c r="O167" s="408"/>
      <c r="P167" s="408"/>
      <c r="Q167" s="408"/>
      <c r="R167" s="409"/>
    </row>
    <row r="168" spans="1:18" s="258" customFormat="1" ht="11.25">
      <c r="A168" s="315" t="s">
        <v>911</v>
      </c>
      <c r="B168" s="316" t="s">
        <v>755</v>
      </c>
      <c r="C168" s="316"/>
      <c r="D168" s="314" t="s">
        <v>912</v>
      </c>
      <c r="E168" s="113">
        <f>SUM(E165:E166)</f>
        <v>41069</v>
      </c>
      <c r="F168" s="122">
        <f>SUM(F165:F166)</f>
        <v>37194</v>
      </c>
      <c r="G168" s="122">
        <f>SUM(G165:G166)</f>
        <v>34664</v>
      </c>
      <c r="H168" s="122">
        <f>SUM(H165:H166)</f>
        <v>33328</v>
      </c>
      <c r="I168" s="317">
        <f>SUM(I165:I166)</f>
        <v>31624</v>
      </c>
      <c r="J168" s="318">
        <f>I168-H168</f>
        <v>-1704</v>
      </c>
      <c r="K168" s="319">
        <f>SUM(K165:K166)</f>
        <v>535.23</v>
      </c>
      <c r="L168" s="320">
        <f aca="true" t="shared" si="16" ref="L168:L202">I168/K168</f>
        <v>59.08487939764213</v>
      </c>
      <c r="M168" s="123">
        <f>SUM(M165:M166)</f>
        <v>12823</v>
      </c>
      <c r="N168" s="124">
        <f>SUM(N165:N166)</f>
        <v>13130</v>
      </c>
      <c r="O168" s="321">
        <f>SUM(O165:O166)</f>
        <v>13039</v>
      </c>
      <c r="P168" s="322">
        <f>I168/O168</f>
        <v>2.425339366515837</v>
      </c>
      <c r="Q168" s="327"/>
      <c r="R168" s="324" t="s">
        <v>914</v>
      </c>
    </row>
    <row r="169" spans="1:18" ht="11.25">
      <c r="A169" s="242" t="s">
        <v>319</v>
      </c>
      <c r="B169" s="9" t="s">
        <v>314</v>
      </c>
      <c r="C169" s="9"/>
      <c r="D169" s="28" t="s">
        <v>320</v>
      </c>
      <c r="E169" s="33">
        <v>27876</v>
      </c>
      <c r="F169" s="10">
        <v>26665</v>
      </c>
      <c r="G169" s="10">
        <v>26046</v>
      </c>
      <c r="H169" s="10">
        <v>26112</v>
      </c>
      <c r="I169" s="77">
        <v>25076</v>
      </c>
      <c r="J169" s="129">
        <f t="shared" si="9"/>
        <v>-1036</v>
      </c>
      <c r="K169" s="66">
        <v>600.97</v>
      </c>
      <c r="L169" s="221">
        <f t="shared" si="16"/>
        <v>41.72587649965888</v>
      </c>
      <c r="M169" s="37">
        <v>9310</v>
      </c>
      <c r="N169" s="11">
        <v>9914</v>
      </c>
      <c r="O169" s="106">
        <v>9960</v>
      </c>
      <c r="P169" s="3">
        <f t="shared" si="15"/>
        <v>2.5176706827309236</v>
      </c>
      <c r="Q169" s="45"/>
      <c r="R169" s="18" t="s">
        <v>321</v>
      </c>
    </row>
    <row r="170" spans="1:18" ht="11.25">
      <c r="A170" s="242" t="s">
        <v>339</v>
      </c>
      <c r="B170" s="9" t="s">
        <v>314</v>
      </c>
      <c r="C170" s="9" t="s">
        <v>718</v>
      </c>
      <c r="D170" s="28" t="s">
        <v>340</v>
      </c>
      <c r="E170" s="33">
        <v>7317</v>
      </c>
      <c r="F170" s="10">
        <v>6930</v>
      </c>
      <c r="G170" s="10">
        <v>6871</v>
      </c>
      <c r="H170" s="10">
        <v>7165</v>
      </c>
      <c r="I170" s="77">
        <v>7261</v>
      </c>
      <c r="J170" s="129">
        <f t="shared" si="9"/>
        <v>96</v>
      </c>
      <c r="K170" s="66">
        <v>139.44</v>
      </c>
      <c r="L170" s="221">
        <f t="shared" si="16"/>
        <v>52.07257601835915</v>
      </c>
      <c r="M170" s="37">
        <v>2118</v>
      </c>
      <c r="N170" s="11">
        <v>2427</v>
      </c>
      <c r="O170" s="106">
        <v>2591</v>
      </c>
      <c r="P170" s="3">
        <f t="shared" si="15"/>
        <v>2.8023928984947895</v>
      </c>
      <c r="Q170" s="45" t="s">
        <v>753</v>
      </c>
      <c r="R170" s="18" t="s">
        <v>341</v>
      </c>
    </row>
    <row r="171" spans="1:18" ht="13.5" customHeight="1">
      <c r="A171" s="242" t="s">
        <v>330</v>
      </c>
      <c r="B171" s="9" t="s">
        <v>314</v>
      </c>
      <c r="C171" s="9" t="s">
        <v>718</v>
      </c>
      <c r="D171" s="28" t="s">
        <v>331</v>
      </c>
      <c r="E171" s="33">
        <v>5669</v>
      </c>
      <c r="F171" s="10">
        <v>5763</v>
      </c>
      <c r="G171" s="10">
        <v>7676</v>
      </c>
      <c r="H171" s="10">
        <v>8127</v>
      </c>
      <c r="I171" s="77">
        <v>9194</v>
      </c>
      <c r="J171" s="129">
        <f t="shared" si="9"/>
        <v>1067</v>
      </c>
      <c r="K171" s="66">
        <v>68.64</v>
      </c>
      <c r="L171" s="221">
        <f t="shared" si="16"/>
        <v>133.94522144522145</v>
      </c>
      <c r="M171" s="37">
        <v>2400</v>
      </c>
      <c r="N171" s="11">
        <v>2609</v>
      </c>
      <c r="O171" s="106">
        <v>3127</v>
      </c>
      <c r="P171" s="3">
        <f t="shared" si="15"/>
        <v>2.9401982731052128</v>
      </c>
      <c r="Q171" s="45" t="s">
        <v>753</v>
      </c>
      <c r="R171" s="18" t="s">
        <v>332</v>
      </c>
    </row>
    <row r="172" spans="1:18" ht="13.5" customHeight="1">
      <c r="A172" s="242" t="s">
        <v>336</v>
      </c>
      <c r="B172" s="9" t="s">
        <v>314</v>
      </c>
      <c r="C172" s="9" t="s">
        <v>718</v>
      </c>
      <c r="D172" s="28" t="s">
        <v>337</v>
      </c>
      <c r="E172" s="33">
        <v>9044</v>
      </c>
      <c r="F172" s="10">
        <v>8383</v>
      </c>
      <c r="G172" s="10">
        <v>7893</v>
      </c>
      <c r="H172" s="10">
        <v>7643</v>
      </c>
      <c r="I172" s="77">
        <v>7473</v>
      </c>
      <c r="J172" s="129">
        <f t="shared" si="9"/>
        <v>-170</v>
      </c>
      <c r="K172" s="66">
        <v>204.95</v>
      </c>
      <c r="L172" s="221">
        <f t="shared" si="16"/>
        <v>36.46255184191266</v>
      </c>
      <c r="M172" s="37">
        <v>2490</v>
      </c>
      <c r="N172" s="11">
        <v>2657</v>
      </c>
      <c r="O172" s="106">
        <v>2782</v>
      </c>
      <c r="P172" s="3">
        <f t="shared" si="15"/>
        <v>2.686196980589504</v>
      </c>
      <c r="Q172" s="45" t="s">
        <v>753</v>
      </c>
      <c r="R172" s="18" t="s">
        <v>338</v>
      </c>
    </row>
    <row r="173" spans="1:18" ht="13.5" customHeight="1">
      <c r="A173" s="242" t="s">
        <v>357</v>
      </c>
      <c r="B173" s="9" t="s">
        <v>314</v>
      </c>
      <c r="C173" s="9" t="s">
        <v>718</v>
      </c>
      <c r="D173" s="28" t="s">
        <v>358</v>
      </c>
      <c r="E173" s="33">
        <v>5457</v>
      </c>
      <c r="F173" s="10">
        <v>5004</v>
      </c>
      <c r="G173" s="10">
        <v>4683</v>
      </c>
      <c r="H173" s="10">
        <v>4576</v>
      </c>
      <c r="I173" s="77">
        <v>4340</v>
      </c>
      <c r="J173" s="129">
        <f t="shared" si="9"/>
        <v>-236</v>
      </c>
      <c r="K173" s="66">
        <v>87.29</v>
      </c>
      <c r="L173" s="221">
        <f t="shared" si="16"/>
        <v>49.71932638331997</v>
      </c>
      <c r="M173" s="37">
        <v>1565</v>
      </c>
      <c r="N173" s="11">
        <v>1636</v>
      </c>
      <c r="O173" s="106">
        <v>1624</v>
      </c>
      <c r="P173" s="3">
        <f t="shared" si="15"/>
        <v>2.6724137931034484</v>
      </c>
      <c r="Q173" s="45" t="s">
        <v>753</v>
      </c>
      <c r="R173" s="18" t="s">
        <v>359</v>
      </c>
    </row>
    <row r="174" spans="1:18" ht="13.5" customHeight="1">
      <c r="A174" s="242" t="s">
        <v>366</v>
      </c>
      <c r="B174" s="9" t="s">
        <v>314</v>
      </c>
      <c r="C174" s="9" t="s">
        <v>718</v>
      </c>
      <c r="D174" s="28" t="s">
        <v>367</v>
      </c>
      <c r="E174" s="33">
        <v>5363</v>
      </c>
      <c r="F174" s="10">
        <v>4735</v>
      </c>
      <c r="G174" s="10">
        <v>4322</v>
      </c>
      <c r="H174" s="10">
        <v>4065</v>
      </c>
      <c r="I174" s="77">
        <v>3739</v>
      </c>
      <c r="J174" s="129">
        <f t="shared" si="9"/>
        <v>-326</v>
      </c>
      <c r="K174" s="66">
        <v>249.71</v>
      </c>
      <c r="L174" s="221">
        <f t="shared" si="16"/>
        <v>14.973369108165471</v>
      </c>
      <c r="M174" s="37">
        <v>1476</v>
      </c>
      <c r="N174" s="11">
        <v>1529</v>
      </c>
      <c r="O174" s="106">
        <v>1470</v>
      </c>
      <c r="P174" s="3">
        <f t="shared" si="15"/>
        <v>2.543537414965986</v>
      </c>
      <c r="Q174" s="45" t="s">
        <v>753</v>
      </c>
      <c r="R174" s="18" t="s">
        <v>368</v>
      </c>
    </row>
    <row r="175" spans="1:18" ht="13.5" customHeight="1">
      <c r="A175" s="242" t="s">
        <v>348</v>
      </c>
      <c r="B175" s="9" t="s">
        <v>314</v>
      </c>
      <c r="C175" s="9" t="s">
        <v>718</v>
      </c>
      <c r="D175" s="28" t="s">
        <v>349</v>
      </c>
      <c r="E175" s="33">
        <v>8018</v>
      </c>
      <c r="F175" s="10">
        <v>6668</v>
      </c>
      <c r="G175" s="10">
        <v>6285</v>
      </c>
      <c r="H175" s="10">
        <v>5718</v>
      </c>
      <c r="I175" s="77">
        <v>5176</v>
      </c>
      <c r="J175" s="129">
        <f t="shared" si="9"/>
        <v>-542</v>
      </c>
      <c r="K175" s="66">
        <v>1049.24</v>
      </c>
      <c r="L175" s="221">
        <f t="shared" si="16"/>
        <v>4.933094430254279</v>
      </c>
      <c r="M175" s="37">
        <v>2980</v>
      </c>
      <c r="N175" s="11">
        <v>2853</v>
      </c>
      <c r="O175" s="106">
        <v>2665</v>
      </c>
      <c r="P175" s="3">
        <f t="shared" si="15"/>
        <v>1.9422138836772984</v>
      </c>
      <c r="Q175" s="45" t="s">
        <v>753</v>
      </c>
      <c r="R175" s="18" t="s">
        <v>350</v>
      </c>
    </row>
    <row r="176" spans="1:18" ht="13.5" customHeight="1">
      <c r="A176" s="242" t="s">
        <v>333</v>
      </c>
      <c r="B176" s="9" t="s">
        <v>314</v>
      </c>
      <c r="C176" s="9" t="s">
        <v>718</v>
      </c>
      <c r="D176" s="28" t="s">
        <v>334</v>
      </c>
      <c r="E176" s="33">
        <v>7760</v>
      </c>
      <c r="F176" s="10">
        <v>7418</v>
      </c>
      <c r="G176" s="10">
        <v>7211</v>
      </c>
      <c r="H176" s="10">
        <v>7671</v>
      </c>
      <c r="I176" s="77">
        <v>7701</v>
      </c>
      <c r="J176" s="129">
        <f t="shared" si="9"/>
        <v>30</v>
      </c>
      <c r="K176" s="66">
        <v>247.06</v>
      </c>
      <c r="L176" s="221">
        <f t="shared" si="16"/>
        <v>31.170565854448313</v>
      </c>
      <c r="M176" s="37">
        <v>2380</v>
      </c>
      <c r="N176" s="11">
        <v>2702</v>
      </c>
      <c r="O176" s="106">
        <v>2927</v>
      </c>
      <c r="P176" s="3">
        <f t="shared" si="15"/>
        <v>2.6310215237444483</v>
      </c>
      <c r="Q176" s="45" t="s">
        <v>753</v>
      </c>
      <c r="R176" s="18" t="s">
        <v>335</v>
      </c>
    </row>
    <row r="177" spans="1:18" ht="11.25">
      <c r="A177" s="242" t="s">
        <v>327</v>
      </c>
      <c r="B177" s="9" t="s">
        <v>314</v>
      </c>
      <c r="C177" s="9" t="s">
        <v>718</v>
      </c>
      <c r="D177" s="28" t="s">
        <v>328</v>
      </c>
      <c r="E177" s="33">
        <v>13975</v>
      </c>
      <c r="F177" s="10">
        <v>12769</v>
      </c>
      <c r="G177" s="10">
        <v>12106</v>
      </c>
      <c r="H177" s="10">
        <v>11902</v>
      </c>
      <c r="I177" s="77">
        <v>11626</v>
      </c>
      <c r="J177" s="129">
        <f t="shared" si="9"/>
        <v>-276</v>
      </c>
      <c r="K177" s="66">
        <v>677.16</v>
      </c>
      <c r="L177" s="221">
        <f t="shared" si="16"/>
        <v>17.168763659991733</v>
      </c>
      <c r="M177" s="37">
        <v>4140</v>
      </c>
      <c r="N177" s="11">
        <v>4285</v>
      </c>
      <c r="O177" s="106">
        <v>4300</v>
      </c>
      <c r="P177" s="3">
        <f t="shared" si="15"/>
        <v>2.703720930232558</v>
      </c>
      <c r="Q177" s="45" t="s">
        <v>753</v>
      </c>
      <c r="R177" s="18" t="s">
        <v>329</v>
      </c>
    </row>
    <row r="178" spans="1:18" ht="11.25">
      <c r="A178" s="242" t="s">
        <v>324</v>
      </c>
      <c r="B178" s="9" t="s">
        <v>314</v>
      </c>
      <c r="C178" s="9" t="s">
        <v>656</v>
      </c>
      <c r="D178" s="28" t="s">
        <v>325</v>
      </c>
      <c r="E178" s="33">
        <v>14127</v>
      </c>
      <c r="F178" s="10">
        <v>13265</v>
      </c>
      <c r="G178" s="10">
        <v>12881</v>
      </c>
      <c r="H178" s="10">
        <v>12809</v>
      </c>
      <c r="I178" s="77">
        <v>12352</v>
      </c>
      <c r="J178" s="129">
        <f t="shared" si="9"/>
        <v>-457</v>
      </c>
      <c r="K178" s="66">
        <v>237.18</v>
      </c>
      <c r="L178" s="221">
        <f t="shared" si="16"/>
        <v>52.07859010034573</v>
      </c>
      <c r="M178" s="37">
        <v>4106</v>
      </c>
      <c r="N178" s="11">
        <v>4410</v>
      </c>
      <c r="O178" s="106">
        <v>4535</v>
      </c>
      <c r="P178" s="3">
        <f t="shared" si="15"/>
        <v>2.723704520396913</v>
      </c>
      <c r="Q178" s="45" t="s">
        <v>788</v>
      </c>
      <c r="R178" s="18" t="s">
        <v>326</v>
      </c>
    </row>
    <row r="179" spans="1:18" ht="11.25">
      <c r="A179" s="242" t="s">
        <v>345</v>
      </c>
      <c r="B179" s="9" t="s">
        <v>314</v>
      </c>
      <c r="C179" s="9" t="s">
        <v>656</v>
      </c>
      <c r="D179" s="28" t="s">
        <v>346</v>
      </c>
      <c r="E179" s="33">
        <v>6723</v>
      </c>
      <c r="F179" s="10">
        <v>6331</v>
      </c>
      <c r="G179" s="10">
        <v>5931</v>
      </c>
      <c r="H179" s="10">
        <v>5833</v>
      </c>
      <c r="I179" s="77">
        <v>5707</v>
      </c>
      <c r="J179" s="129">
        <f t="shared" si="9"/>
        <v>-126</v>
      </c>
      <c r="K179" s="66">
        <v>108.7</v>
      </c>
      <c r="L179" s="221">
        <f t="shared" si="16"/>
        <v>52.50229990800368</v>
      </c>
      <c r="M179" s="37">
        <v>1810</v>
      </c>
      <c r="N179" s="11">
        <v>1952</v>
      </c>
      <c r="O179" s="106">
        <v>2036</v>
      </c>
      <c r="P179" s="3">
        <f t="shared" si="15"/>
        <v>2.8030451866404715</v>
      </c>
      <c r="Q179" s="45" t="s">
        <v>788</v>
      </c>
      <c r="R179" s="18" t="s">
        <v>347</v>
      </c>
    </row>
    <row r="180" spans="1:18" ht="11.25">
      <c r="A180" s="242" t="s">
        <v>369</v>
      </c>
      <c r="B180" s="9" t="s">
        <v>314</v>
      </c>
      <c r="C180" s="9" t="s">
        <v>656</v>
      </c>
      <c r="D180" s="28" t="s">
        <v>370</v>
      </c>
      <c r="E180" s="33">
        <v>3976</v>
      </c>
      <c r="F180" s="10">
        <v>3650</v>
      </c>
      <c r="G180" s="10">
        <v>3331</v>
      </c>
      <c r="H180" s="10">
        <v>3236</v>
      </c>
      <c r="I180" s="77">
        <v>2947</v>
      </c>
      <c r="J180" s="129">
        <f t="shared" si="9"/>
        <v>-289</v>
      </c>
      <c r="K180" s="66">
        <v>665.52</v>
      </c>
      <c r="L180" s="221">
        <f t="shared" si="16"/>
        <v>4.42811636013944</v>
      </c>
      <c r="M180" s="37">
        <v>1348</v>
      </c>
      <c r="N180" s="11">
        <v>1323</v>
      </c>
      <c r="O180" s="106">
        <v>1189</v>
      </c>
      <c r="P180" s="3">
        <f t="shared" si="15"/>
        <v>2.4785534062237176</v>
      </c>
      <c r="Q180" s="45" t="s">
        <v>788</v>
      </c>
      <c r="R180" s="18" t="s">
        <v>371</v>
      </c>
    </row>
    <row r="181" spans="1:18" ht="11.25">
      <c r="A181" s="242" t="s">
        <v>377</v>
      </c>
      <c r="B181" s="9" t="s">
        <v>314</v>
      </c>
      <c r="C181" s="9" t="s">
        <v>678</v>
      </c>
      <c r="D181" s="28" t="s">
        <v>378</v>
      </c>
      <c r="E181" s="33">
        <v>2097</v>
      </c>
      <c r="F181" s="10">
        <v>2721</v>
      </c>
      <c r="G181" s="10">
        <v>2104</v>
      </c>
      <c r="H181" s="10">
        <v>1873</v>
      </c>
      <c r="I181" s="77">
        <v>1819</v>
      </c>
      <c r="J181" s="129">
        <f t="shared" si="9"/>
        <v>-54</v>
      </c>
      <c r="K181" s="66">
        <v>571.31</v>
      </c>
      <c r="L181" s="221">
        <f t="shared" si="16"/>
        <v>3.183910661462254</v>
      </c>
      <c r="M181" s="37">
        <v>1170</v>
      </c>
      <c r="N181" s="11">
        <v>1030</v>
      </c>
      <c r="O181" s="106">
        <v>1051</v>
      </c>
      <c r="P181" s="3">
        <f t="shared" si="15"/>
        <v>1.7307326355851569</v>
      </c>
      <c r="Q181" s="45" t="s">
        <v>818</v>
      </c>
      <c r="R181" s="18" t="s">
        <v>379</v>
      </c>
    </row>
    <row r="182" spans="1:18" ht="11.25">
      <c r="A182" s="242" t="s">
        <v>354</v>
      </c>
      <c r="B182" s="9" t="s">
        <v>314</v>
      </c>
      <c r="C182" s="9" t="s">
        <v>718</v>
      </c>
      <c r="D182" s="28" t="s">
        <v>355</v>
      </c>
      <c r="E182" s="33">
        <v>6335</v>
      </c>
      <c r="F182" s="10">
        <v>5623</v>
      </c>
      <c r="G182" s="10">
        <v>5002</v>
      </c>
      <c r="H182" s="10">
        <v>4710</v>
      </c>
      <c r="I182" s="77">
        <v>4238</v>
      </c>
      <c r="J182" s="129">
        <f t="shared" si="9"/>
        <v>-472</v>
      </c>
      <c r="K182" s="66">
        <v>224.83</v>
      </c>
      <c r="L182" s="221">
        <f t="shared" si="16"/>
        <v>18.849797624872124</v>
      </c>
      <c r="M182" s="37">
        <v>1719</v>
      </c>
      <c r="N182" s="11">
        <v>1814</v>
      </c>
      <c r="O182" s="106">
        <v>1646</v>
      </c>
      <c r="P182" s="3">
        <f t="shared" si="15"/>
        <v>2.574726609963548</v>
      </c>
      <c r="Q182" s="45" t="s">
        <v>753</v>
      </c>
      <c r="R182" s="18" t="s">
        <v>356</v>
      </c>
    </row>
    <row r="183" spans="1:18" ht="13.5" customHeight="1">
      <c r="A183" s="242" t="s">
        <v>363</v>
      </c>
      <c r="B183" s="9" t="s">
        <v>314</v>
      </c>
      <c r="C183" s="9" t="s">
        <v>718</v>
      </c>
      <c r="D183" s="28" t="s">
        <v>364</v>
      </c>
      <c r="E183" s="33">
        <v>5111</v>
      </c>
      <c r="F183" s="10">
        <v>4703</v>
      </c>
      <c r="G183" s="10">
        <v>4466</v>
      </c>
      <c r="H183" s="10">
        <v>4158</v>
      </c>
      <c r="I183" s="77">
        <v>3952</v>
      </c>
      <c r="J183" s="129">
        <f aca="true" t="shared" si="17" ref="J183:J255">I183-H183</f>
        <v>-206</v>
      </c>
      <c r="K183" s="66">
        <v>131.2</v>
      </c>
      <c r="L183" s="221">
        <f t="shared" si="16"/>
        <v>30.121951219512198</v>
      </c>
      <c r="M183" s="37">
        <v>1403</v>
      </c>
      <c r="N183" s="11">
        <v>1414</v>
      </c>
      <c r="O183" s="106">
        <v>1436</v>
      </c>
      <c r="P183" s="3">
        <f t="shared" si="15"/>
        <v>2.752089136490251</v>
      </c>
      <c r="Q183" s="45" t="s">
        <v>753</v>
      </c>
      <c r="R183" s="18" t="s">
        <v>365</v>
      </c>
    </row>
    <row r="184" spans="1:18" ht="11.25">
      <c r="A184" s="242" t="s">
        <v>360</v>
      </c>
      <c r="B184" s="9" t="s">
        <v>314</v>
      </c>
      <c r="C184" s="9" t="s">
        <v>718</v>
      </c>
      <c r="D184" s="28" t="s">
        <v>361</v>
      </c>
      <c r="E184" s="33">
        <v>5730</v>
      </c>
      <c r="F184" s="10">
        <v>5065</v>
      </c>
      <c r="G184" s="10">
        <v>4747</v>
      </c>
      <c r="H184" s="10">
        <v>4413</v>
      </c>
      <c r="I184" s="77">
        <v>4146</v>
      </c>
      <c r="J184" s="129">
        <f t="shared" si="17"/>
        <v>-267</v>
      </c>
      <c r="K184" s="66">
        <v>644.2</v>
      </c>
      <c r="L184" s="221">
        <f t="shared" si="16"/>
        <v>6.435889475318223</v>
      </c>
      <c r="M184" s="37">
        <v>1837</v>
      </c>
      <c r="N184" s="11">
        <v>1809</v>
      </c>
      <c r="O184" s="106">
        <v>1772</v>
      </c>
      <c r="P184" s="3">
        <f t="shared" si="15"/>
        <v>2.339729119638826</v>
      </c>
      <c r="Q184" s="45" t="s">
        <v>753</v>
      </c>
      <c r="R184" s="193" t="s">
        <v>362</v>
      </c>
    </row>
    <row r="185" spans="1:18" ht="13.5" customHeight="1">
      <c r="A185" s="242" t="s">
        <v>342</v>
      </c>
      <c r="B185" s="9" t="s">
        <v>314</v>
      </c>
      <c r="C185" s="9" t="s">
        <v>719</v>
      </c>
      <c r="D185" s="28" t="s">
        <v>343</v>
      </c>
      <c r="E185" s="33">
        <v>7889</v>
      </c>
      <c r="F185" s="10">
        <v>7103</v>
      </c>
      <c r="G185" s="10">
        <v>6540</v>
      </c>
      <c r="H185" s="10">
        <v>6040</v>
      </c>
      <c r="I185" s="77">
        <v>5513</v>
      </c>
      <c r="J185" s="129">
        <f t="shared" si="17"/>
        <v>-527</v>
      </c>
      <c r="K185" s="66">
        <v>672.14</v>
      </c>
      <c r="L185" s="221">
        <f t="shared" si="16"/>
        <v>8.202160264230667</v>
      </c>
      <c r="M185" s="37">
        <v>2379</v>
      </c>
      <c r="N185" s="11">
        <v>2324</v>
      </c>
      <c r="O185" s="106">
        <v>2218</v>
      </c>
      <c r="P185" s="3">
        <f t="shared" si="15"/>
        <v>2.4855725879170425</v>
      </c>
      <c r="Q185" s="45" t="s">
        <v>828</v>
      </c>
      <c r="R185" s="193" t="s">
        <v>344</v>
      </c>
    </row>
    <row r="186" spans="1:18" ht="11.25">
      <c r="A186" s="242" t="s">
        <v>380</v>
      </c>
      <c r="B186" s="9" t="s">
        <v>314</v>
      </c>
      <c r="C186" s="9" t="s">
        <v>719</v>
      </c>
      <c r="D186" s="28" t="s">
        <v>381</v>
      </c>
      <c r="E186" s="33">
        <v>2068</v>
      </c>
      <c r="F186" s="10">
        <v>1584</v>
      </c>
      <c r="G186" s="10">
        <v>1480</v>
      </c>
      <c r="H186" s="10">
        <v>1334</v>
      </c>
      <c r="I186" s="77">
        <v>1070</v>
      </c>
      <c r="J186" s="129">
        <f t="shared" si="17"/>
        <v>-264</v>
      </c>
      <c r="K186" s="66">
        <v>275.64</v>
      </c>
      <c r="L186" s="221">
        <f t="shared" si="16"/>
        <v>3.881874909301988</v>
      </c>
      <c r="M186" s="37">
        <v>619</v>
      </c>
      <c r="N186" s="11">
        <v>569</v>
      </c>
      <c r="O186" s="106">
        <v>457</v>
      </c>
      <c r="P186" s="3">
        <f t="shared" si="15"/>
        <v>2.341356673960613</v>
      </c>
      <c r="Q186" s="45" t="s">
        <v>828</v>
      </c>
      <c r="R186" s="193" t="s">
        <v>382</v>
      </c>
    </row>
    <row r="187" spans="1:18" ht="11.25" customHeight="1" thickBot="1">
      <c r="A187" s="248" t="s">
        <v>372</v>
      </c>
      <c r="B187" s="19" t="s">
        <v>314</v>
      </c>
      <c r="C187" s="19" t="s">
        <v>719</v>
      </c>
      <c r="D187" s="29" t="s">
        <v>373</v>
      </c>
      <c r="E187" s="34">
        <v>3235</v>
      </c>
      <c r="F187" s="20">
        <v>2788</v>
      </c>
      <c r="G187" s="20">
        <v>2602</v>
      </c>
      <c r="H187" s="20">
        <v>2464</v>
      </c>
      <c r="I187" s="78">
        <v>2106</v>
      </c>
      <c r="J187" s="135">
        <f t="shared" si="17"/>
        <v>-358</v>
      </c>
      <c r="K187" s="67">
        <v>594.87</v>
      </c>
      <c r="L187" s="227">
        <f t="shared" si="16"/>
        <v>3.5402693025366885</v>
      </c>
      <c r="M187" s="38">
        <v>1046</v>
      </c>
      <c r="N187" s="21">
        <v>1076</v>
      </c>
      <c r="O187" s="108">
        <v>951</v>
      </c>
      <c r="P187" s="39">
        <f t="shared" si="15"/>
        <v>2.2145110410094637</v>
      </c>
      <c r="Q187" s="46" t="s">
        <v>828</v>
      </c>
      <c r="R187" s="194" t="s">
        <v>374</v>
      </c>
    </row>
    <row r="188" spans="1:18" s="5" customFormat="1" ht="11.25">
      <c r="A188" s="251" t="s">
        <v>383</v>
      </c>
      <c r="B188" s="191" t="s">
        <v>384</v>
      </c>
      <c r="C188" s="191"/>
      <c r="D188" s="192" t="s">
        <v>385</v>
      </c>
      <c r="E188" s="173">
        <v>35542</v>
      </c>
      <c r="F188" s="174">
        <v>32429</v>
      </c>
      <c r="G188" s="174">
        <v>30060</v>
      </c>
      <c r="H188" s="174">
        <v>28325</v>
      </c>
      <c r="I188" s="175">
        <v>26819</v>
      </c>
      <c r="J188" s="139">
        <f t="shared" si="17"/>
        <v>-1506</v>
      </c>
      <c r="K188" s="176">
        <v>297.31</v>
      </c>
      <c r="L188" s="231">
        <f t="shared" si="16"/>
        <v>90.20550940096196</v>
      </c>
      <c r="M188" s="177">
        <v>11624</v>
      </c>
      <c r="N188" s="178">
        <v>11767</v>
      </c>
      <c r="O188" s="179">
        <v>11661</v>
      </c>
      <c r="P188" s="180">
        <f t="shared" si="15"/>
        <v>2.299888517279822</v>
      </c>
      <c r="Q188" s="47"/>
      <c r="R188" s="195" t="s">
        <v>386</v>
      </c>
    </row>
    <row r="189" spans="1:18" ht="11.25">
      <c r="A189" s="242" t="s">
        <v>390</v>
      </c>
      <c r="B189" s="9" t="s">
        <v>384</v>
      </c>
      <c r="C189" s="9" t="s">
        <v>688</v>
      </c>
      <c r="D189" s="28" t="s">
        <v>391</v>
      </c>
      <c r="E189" s="33">
        <v>8011</v>
      </c>
      <c r="F189" s="10">
        <v>7166</v>
      </c>
      <c r="G189" s="10">
        <v>6652</v>
      </c>
      <c r="H189" s="10">
        <v>6167</v>
      </c>
      <c r="I189" s="77">
        <v>5708</v>
      </c>
      <c r="J189" s="129">
        <f t="shared" si="17"/>
        <v>-459</v>
      </c>
      <c r="K189" s="66">
        <v>369.64</v>
      </c>
      <c r="L189" s="221">
        <f t="shared" si="16"/>
        <v>15.44205172600368</v>
      </c>
      <c r="M189" s="37">
        <v>2512</v>
      </c>
      <c r="N189" s="11">
        <v>2461</v>
      </c>
      <c r="O189" s="106">
        <v>2391</v>
      </c>
      <c r="P189" s="3">
        <f t="shared" si="15"/>
        <v>2.3872856545378505</v>
      </c>
      <c r="Q189" s="45" t="s">
        <v>829</v>
      </c>
      <c r="R189" s="193" t="s">
        <v>392</v>
      </c>
    </row>
    <row r="190" spans="1:18" ht="11.25">
      <c r="A190" s="242" t="s">
        <v>399</v>
      </c>
      <c r="B190" s="9" t="s">
        <v>384</v>
      </c>
      <c r="C190" s="9" t="s">
        <v>690</v>
      </c>
      <c r="D190" s="28" t="s">
        <v>400</v>
      </c>
      <c r="E190" s="33">
        <v>6012</v>
      </c>
      <c r="F190" s="10">
        <v>5334</v>
      </c>
      <c r="G190" s="10">
        <v>4855</v>
      </c>
      <c r="H190" s="10">
        <v>4566</v>
      </c>
      <c r="I190" s="77">
        <v>4272</v>
      </c>
      <c r="J190" s="129">
        <f t="shared" si="17"/>
        <v>-294</v>
      </c>
      <c r="K190" s="66">
        <v>627.29</v>
      </c>
      <c r="L190" s="221">
        <f t="shared" si="16"/>
        <v>6.81024725406112</v>
      </c>
      <c r="M190" s="37">
        <v>1771</v>
      </c>
      <c r="N190" s="11">
        <v>1773</v>
      </c>
      <c r="O190" s="106">
        <v>1659</v>
      </c>
      <c r="P190" s="3">
        <f t="shared" si="15"/>
        <v>2.5750452079566</v>
      </c>
      <c r="Q190" s="45" t="s">
        <v>830</v>
      </c>
      <c r="R190" s="193" t="s">
        <v>401</v>
      </c>
    </row>
    <row r="191" spans="1:18" ht="11.25">
      <c r="A191" s="242" t="s">
        <v>396</v>
      </c>
      <c r="B191" s="9" t="s">
        <v>384</v>
      </c>
      <c r="C191" s="9" t="s">
        <v>687</v>
      </c>
      <c r="D191" s="28" t="s">
        <v>397</v>
      </c>
      <c r="E191" s="33">
        <v>5748</v>
      </c>
      <c r="F191" s="10">
        <v>5251</v>
      </c>
      <c r="G191" s="10">
        <v>4868</v>
      </c>
      <c r="H191" s="10">
        <v>4645</v>
      </c>
      <c r="I191" s="77">
        <v>4203</v>
      </c>
      <c r="J191" s="129">
        <f t="shared" si="17"/>
        <v>-442</v>
      </c>
      <c r="K191" s="66">
        <v>454.48</v>
      </c>
      <c r="L191" s="221">
        <f t="shared" si="16"/>
        <v>9.247931702165111</v>
      </c>
      <c r="M191" s="37">
        <v>1822</v>
      </c>
      <c r="N191" s="11">
        <v>1774</v>
      </c>
      <c r="O191" s="106">
        <v>1689</v>
      </c>
      <c r="P191" s="3">
        <f t="shared" si="15"/>
        <v>2.488454706927176</v>
      </c>
      <c r="Q191" s="45" t="s">
        <v>831</v>
      </c>
      <c r="R191" s="193" t="s">
        <v>398</v>
      </c>
    </row>
    <row r="192" spans="1:18" ht="11.25">
      <c r="A192" s="242" t="s">
        <v>387</v>
      </c>
      <c r="B192" s="9" t="s">
        <v>384</v>
      </c>
      <c r="C192" s="9" t="s">
        <v>687</v>
      </c>
      <c r="D192" s="28" t="s">
        <v>388</v>
      </c>
      <c r="E192" s="33">
        <v>12256</v>
      </c>
      <c r="F192" s="10">
        <v>10944</v>
      </c>
      <c r="G192" s="10">
        <v>10102</v>
      </c>
      <c r="H192" s="10">
        <v>9364</v>
      </c>
      <c r="I192" s="77">
        <v>8740</v>
      </c>
      <c r="J192" s="129">
        <f t="shared" si="17"/>
        <v>-624</v>
      </c>
      <c r="K192" s="66">
        <v>472.49</v>
      </c>
      <c r="L192" s="221">
        <f t="shared" si="16"/>
        <v>18.49774598404199</v>
      </c>
      <c r="M192" s="37">
        <v>3968</v>
      </c>
      <c r="N192" s="11">
        <v>3854</v>
      </c>
      <c r="O192" s="106">
        <v>3697</v>
      </c>
      <c r="P192" s="3">
        <f t="shared" si="15"/>
        <v>2.364078982959156</v>
      </c>
      <c r="Q192" s="45" t="s">
        <v>831</v>
      </c>
      <c r="R192" s="193" t="s">
        <v>389</v>
      </c>
    </row>
    <row r="193" spans="1:18" ht="13.5" customHeight="1">
      <c r="A193" s="242" t="s">
        <v>408</v>
      </c>
      <c r="B193" s="9" t="s">
        <v>384</v>
      </c>
      <c r="C193" s="9" t="s">
        <v>687</v>
      </c>
      <c r="D193" s="28" t="s">
        <v>409</v>
      </c>
      <c r="E193" s="33">
        <v>2237</v>
      </c>
      <c r="F193" s="10">
        <v>2057</v>
      </c>
      <c r="G193" s="10">
        <v>1928</v>
      </c>
      <c r="H193" s="10">
        <v>1764</v>
      </c>
      <c r="I193" s="77">
        <v>1511</v>
      </c>
      <c r="J193" s="129">
        <f t="shared" si="17"/>
        <v>-253</v>
      </c>
      <c r="K193" s="66">
        <v>280.04</v>
      </c>
      <c r="L193" s="221">
        <f t="shared" si="16"/>
        <v>5.395657763176689</v>
      </c>
      <c r="M193" s="37">
        <v>721</v>
      </c>
      <c r="N193" s="11">
        <v>707</v>
      </c>
      <c r="O193" s="106">
        <v>633</v>
      </c>
      <c r="P193" s="3">
        <f t="shared" si="15"/>
        <v>2.387045813586098</v>
      </c>
      <c r="Q193" s="45" t="s">
        <v>831</v>
      </c>
      <c r="R193" s="193" t="s">
        <v>410</v>
      </c>
    </row>
    <row r="194" spans="1:18" ht="13.5" customHeight="1">
      <c r="A194" s="242" t="s">
        <v>402</v>
      </c>
      <c r="B194" s="9" t="s">
        <v>384</v>
      </c>
      <c r="C194" s="9" t="s">
        <v>689</v>
      </c>
      <c r="D194" s="28" t="s">
        <v>403</v>
      </c>
      <c r="E194" s="33">
        <v>4900</v>
      </c>
      <c r="F194" s="10">
        <v>4414</v>
      </c>
      <c r="G194" s="10">
        <v>3912</v>
      </c>
      <c r="H194" s="10">
        <v>3683</v>
      </c>
      <c r="I194" s="77">
        <v>3421</v>
      </c>
      <c r="J194" s="129">
        <f t="shared" si="17"/>
        <v>-262</v>
      </c>
      <c r="K194" s="66">
        <v>590.86</v>
      </c>
      <c r="L194" s="221">
        <f t="shared" si="16"/>
        <v>5.789865619605321</v>
      </c>
      <c r="M194" s="37">
        <v>1453</v>
      </c>
      <c r="N194" s="11">
        <v>1491</v>
      </c>
      <c r="O194" s="106">
        <v>1405</v>
      </c>
      <c r="P194" s="3">
        <f t="shared" si="15"/>
        <v>2.4348754448398577</v>
      </c>
      <c r="Q194" s="45" t="s">
        <v>832</v>
      </c>
      <c r="R194" s="193" t="s">
        <v>404</v>
      </c>
    </row>
    <row r="195" spans="1:18" ht="11.25">
      <c r="A195" s="242" t="s">
        <v>393</v>
      </c>
      <c r="B195" s="9" t="s">
        <v>384</v>
      </c>
      <c r="C195" s="9" t="s">
        <v>689</v>
      </c>
      <c r="D195" s="28" t="s">
        <v>394</v>
      </c>
      <c r="E195" s="33">
        <v>5692</v>
      </c>
      <c r="F195" s="10">
        <v>5340</v>
      </c>
      <c r="G195" s="10">
        <v>4931</v>
      </c>
      <c r="H195" s="10">
        <v>4542</v>
      </c>
      <c r="I195" s="77">
        <v>4030</v>
      </c>
      <c r="J195" s="129">
        <f t="shared" si="17"/>
        <v>-512</v>
      </c>
      <c r="K195" s="66">
        <v>353.31</v>
      </c>
      <c r="L195" s="221">
        <f t="shared" si="16"/>
        <v>11.406413631088846</v>
      </c>
      <c r="M195" s="37">
        <v>1910</v>
      </c>
      <c r="N195" s="11">
        <v>1805</v>
      </c>
      <c r="O195" s="106">
        <v>1674</v>
      </c>
      <c r="P195" s="3">
        <f t="shared" si="15"/>
        <v>2.4074074074074074</v>
      </c>
      <c r="Q195" s="45" t="s">
        <v>832</v>
      </c>
      <c r="R195" s="193" t="s">
        <v>395</v>
      </c>
    </row>
    <row r="196" spans="1:18" ht="13.5" customHeight="1" thickBot="1">
      <c r="A196" s="248" t="s">
        <v>405</v>
      </c>
      <c r="B196" s="19" t="s">
        <v>384</v>
      </c>
      <c r="C196" s="19" t="s">
        <v>689</v>
      </c>
      <c r="D196" s="29" t="s">
        <v>406</v>
      </c>
      <c r="E196" s="34">
        <v>3850</v>
      </c>
      <c r="F196" s="20">
        <v>3327</v>
      </c>
      <c r="G196" s="20">
        <v>3095</v>
      </c>
      <c r="H196" s="20">
        <v>2835</v>
      </c>
      <c r="I196" s="78">
        <v>2784</v>
      </c>
      <c r="J196" s="135">
        <f t="shared" si="17"/>
        <v>-51</v>
      </c>
      <c r="K196" s="67">
        <v>574.27</v>
      </c>
      <c r="L196" s="227">
        <f t="shared" si="16"/>
        <v>4.847893847841608</v>
      </c>
      <c r="M196" s="38">
        <v>1141</v>
      </c>
      <c r="N196" s="21">
        <v>1124</v>
      </c>
      <c r="O196" s="108">
        <v>1192</v>
      </c>
      <c r="P196" s="39">
        <f t="shared" si="15"/>
        <v>2.335570469798658</v>
      </c>
      <c r="Q196" s="46" t="s">
        <v>832</v>
      </c>
      <c r="R196" s="194" t="s">
        <v>407</v>
      </c>
    </row>
    <row r="197" spans="1:18" s="5" customFormat="1" ht="13.5" customHeight="1">
      <c r="A197" s="251" t="s">
        <v>411</v>
      </c>
      <c r="B197" s="191" t="s">
        <v>412</v>
      </c>
      <c r="C197" s="191"/>
      <c r="D197" s="192" t="s">
        <v>413</v>
      </c>
      <c r="E197" s="173">
        <v>51854</v>
      </c>
      <c r="F197" s="174">
        <v>48232</v>
      </c>
      <c r="G197" s="174">
        <v>45754</v>
      </c>
      <c r="H197" s="174">
        <v>43774</v>
      </c>
      <c r="I197" s="175">
        <v>41595</v>
      </c>
      <c r="J197" s="139">
        <f t="shared" si="17"/>
        <v>-2179</v>
      </c>
      <c r="K197" s="176">
        <v>760.8</v>
      </c>
      <c r="L197" s="231">
        <f t="shared" si="16"/>
        <v>54.67271293375395</v>
      </c>
      <c r="M197" s="177">
        <v>17638</v>
      </c>
      <c r="N197" s="178">
        <v>17964</v>
      </c>
      <c r="O197" s="179">
        <v>17818</v>
      </c>
      <c r="P197" s="180">
        <f t="shared" si="15"/>
        <v>2.334437086092715</v>
      </c>
      <c r="Q197" s="47"/>
      <c r="R197" s="195" t="s">
        <v>414</v>
      </c>
    </row>
    <row r="198" spans="1:18" ht="13.5" customHeight="1">
      <c r="A198" s="242" t="s">
        <v>431</v>
      </c>
      <c r="B198" s="9" t="s">
        <v>412</v>
      </c>
      <c r="C198" s="9" t="s">
        <v>694</v>
      </c>
      <c r="D198" s="28" t="s">
        <v>432</v>
      </c>
      <c r="E198" s="33">
        <v>3374</v>
      </c>
      <c r="F198" s="10">
        <v>3206</v>
      </c>
      <c r="G198" s="10">
        <v>3121</v>
      </c>
      <c r="H198" s="10">
        <v>2980</v>
      </c>
      <c r="I198" s="77">
        <v>2940</v>
      </c>
      <c r="J198" s="129">
        <f t="shared" si="17"/>
        <v>-40</v>
      </c>
      <c r="K198" s="66">
        <v>590</v>
      </c>
      <c r="L198" s="221">
        <f t="shared" si="16"/>
        <v>4.983050847457627</v>
      </c>
      <c r="M198" s="37">
        <v>1104</v>
      </c>
      <c r="N198" s="11">
        <v>1135</v>
      </c>
      <c r="O198" s="106">
        <v>1221</v>
      </c>
      <c r="P198" s="3">
        <f t="shared" si="15"/>
        <v>2.407862407862408</v>
      </c>
      <c r="Q198" s="45" t="s">
        <v>833</v>
      </c>
      <c r="R198" s="193" t="s">
        <v>433</v>
      </c>
    </row>
    <row r="199" spans="1:18" ht="11.25">
      <c r="A199" s="242" t="s">
        <v>419</v>
      </c>
      <c r="B199" s="9" t="s">
        <v>412</v>
      </c>
      <c r="C199" s="9" t="s">
        <v>691</v>
      </c>
      <c r="D199" s="28" t="s">
        <v>420</v>
      </c>
      <c r="E199" s="33">
        <v>6117</v>
      </c>
      <c r="F199" s="10">
        <v>5573</v>
      </c>
      <c r="G199" s="10">
        <v>5224</v>
      </c>
      <c r="H199" s="10">
        <v>4957</v>
      </c>
      <c r="I199" s="77">
        <v>4582</v>
      </c>
      <c r="J199" s="129">
        <f t="shared" si="17"/>
        <v>-375</v>
      </c>
      <c r="K199" s="66">
        <v>401.56</v>
      </c>
      <c r="L199" s="221">
        <f t="shared" si="16"/>
        <v>11.410499053690607</v>
      </c>
      <c r="M199" s="37">
        <v>1975</v>
      </c>
      <c r="N199" s="11">
        <v>1997</v>
      </c>
      <c r="O199" s="106">
        <v>1912</v>
      </c>
      <c r="P199" s="3">
        <f aca="true" t="shared" si="18" ref="P199:P232">I199/O199</f>
        <v>2.3964435146443517</v>
      </c>
      <c r="Q199" s="45" t="s">
        <v>834</v>
      </c>
      <c r="R199" s="193" t="s">
        <v>421</v>
      </c>
    </row>
    <row r="200" spans="1:18" ht="13.5" customHeight="1">
      <c r="A200" s="242" t="s">
        <v>437</v>
      </c>
      <c r="B200" s="9" t="s">
        <v>412</v>
      </c>
      <c r="C200" s="9" t="s">
        <v>691</v>
      </c>
      <c r="D200" s="28" t="s">
        <v>438</v>
      </c>
      <c r="E200" s="33">
        <v>3610</v>
      </c>
      <c r="F200" s="10">
        <v>3056</v>
      </c>
      <c r="G200" s="10">
        <v>2754</v>
      </c>
      <c r="H200" s="10">
        <v>2518</v>
      </c>
      <c r="I200" s="77">
        <v>2289</v>
      </c>
      <c r="J200" s="129">
        <f t="shared" si="17"/>
        <v>-229</v>
      </c>
      <c r="K200" s="66">
        <v>398.55</v>
      </c>
      <c r="L200" s="221">
        <f t="shared" si="16"/>
        <v>5.7433195333082425</v>
      </c>
      <c r="M200" s="37">
        <v>997</v>
      </c>
      <c r="N200" s="11">
        <v>970</v>
      </c>
      <c r="O200" s="106">
        <v>928</v>
      </c>
      <c r="P200" s="3">
        <f t="shared" si="18"/>
        <v>2.466594827586207</v>
      </c>
      <c r="Q200" s="45" t="s">
        <v>834</v>
      </c>
      <c r="R200" s="193" t="s">
        <v>439</v>
      </c>
    </row>
    <row r="201" spans="1:18" ht="11.25">
      <c r="A201" s="299" t="s">
        <v>415</v>
      </c>
      <c r="B201" s="300" t="s">
        <v>412</v>
      </c>
      <c r="C201" s="300" t="s">
        <v>691</v>
      </c>
      <c r="D201" s="301" t="s">
        <v>918</v>
      </c>
      <c r="E201" s="302">
        <v>9649</v>
      </c>
      <c r="F201" s="303">
        <v>8898</v>
      </c>
      <c r="G201" s="303">
        <v>8428</v>
      </c>
      <c r="H201" s="303">
        <v>7973</v>
      </c>
      <c r="I201" s="304">
        <v>7528</v>
      </c>
      <c r="J201" s="305">
        <f t="shared" si="17"/>
        <v>-445</v>
      </c>
      <c r="K201" s="306">
        <v>509.14</v>
      </c>
      <c r="L201" s="307">
        <f t="shared" si="16"/>
        <v>14.785717091566172</v>
      </c>
      <c r="M201" s="308">
        <v>3021</v>
      </c>
      <c r="N201" s="309">
        <v>3089</v>
      </c>
      <c r="O201" s="310">
        <v>2962</v>
      </c>
      <c r="P201" s="311">
        <f t="shared" si="18"/>
        <v>2.541525995948683</v>
      </c>
      <c r="Q201" s="312" t="s">
        <v>834</v>
      </c>
      <c r="R201" s="313" t="s">
        <v>217</v>
      </c>
    </row>
    <row r="202" spans="1:18" ht="11.25">
      <c r="A202" s="274" t="s">
        <v>434</v>
      </c>
      <c r="B202" s="275" t="s">
        <v>412</v>
      </c>
      <c r="C202" s="275" t="s">
        <v>691</v>
      </c>
      <c r="D202" s="276" t="s">
        <v>435</v>
      </c>
      <c r="E202" s="277">
        <v>3283</v>
      </c>
      <c r="F202" s="278">
        <v>2921</v>
      </c>
      <c r="G202" s="278">
        <v>2716</v>
      </c>
      <c r="H202" s="278">
        <v>2536</v>
      </c>
      <c r="I202" s="279">
        <v>2281</v>
      </c>
      <c r="J202" s="280">
        <f t="shared" si="17"/>
        <v>-255</v>
      </c>
      <c r="K202" s="281">
        <v>606.51</v>
      </c>
      <c r="L202" s="282">
        <f t="shared" si="16"/>
        <v>3.7608613213302338</v>
      </c>
      <c r="M202" s="283">
        <v>1076</v>
      </c>
      <c r="N202" s="284">
        <v>1072</v>
      </c>
      <c r="O202" s="285">
        <v>1009</v>
      </c>
      <c r="P202" s="286">
        <f t="shared" si="18"/>
        <v>2.2606541129831514</v>
      </c>
      <c r="Q202" s="287" t="s">
        <v>834</v>
      </c>
      <c r="R202" s="325" t="s">
        <v>436</v>
      </c>
    </row>
    <row r="203" spans="1:18" ht="13.5" customHeight="1">
      <c r="A203" s="407" t="s">
        <v>966</v>
      </c>
      <c r="B203" s="408"/>
      <c r="C203" s="408"/>
      <c r="D203" s="408"/>
      <c r="E203" s="408"/>
      <c r="F203" s="408"/>
      <c r="G203" s="408"/>
      <c r="H203" s="408"/>
      <c r="I203" s="408"/>
      <c r="J203" s="408"/>
      <c r="K203" s="408"/>
      <c r="L203" s="408"/>
      <c r="M203" s="408"/>
      <c r="N203" s="408"/>
      <c r="O203" s="408"/>
      <c r="P203" s="408"/>
      <c r="Q203" s="408"/>
      <c r="R203" s="409"/>
    </row>
    <row r="204" spans="1:18" s="258" customFormat="1" ht="11.25">
      <c r="A204" s="315" t="s">
        <v>915</v>
      </c>
      <c r="B204" s="316" t="s">
        <v>916</v>
      </c>
      <c r="C204" s="316" t="s">
        <v>691</v>
      </c>
      <c r="D204" s="314" t="s">
        <v>917</v>
      </c>
      <c r="E204" s="113">
        <f>SUM(E201:E202)</f>
        <v>12932</v>
      </c>
      <c r="F204" s="122">
        <f>SUM(F201:F202)</f>
        <v>11819</v>
      </c>
      <c r="G204" s="122">
        <f>SUM(G201:G202)</f>
        <v>11144</v>
      </c>
      <c r="H204" s="122">
        <f>SUM(H201:H202)</f>
        <v>10509</v>
      </c>
      <c r="I204" s="317">
        <f>SUM(I201:I202)</f>
        <v>9809</v>
      </c>
      <c r="J204" s="318">
        <f>I204-H204</f>
        <v>-700</v>
      </c>
      <c r="K204" s="319">
        <f>SUM(K201:K202)</f>
        <v>1115.65</v>
      </c>
      <c r="L204" s="320">
        <f aca="true" t="shared" si="19" ref="L204:L212">I204/K204</f>
        <v>8.792183928651458</v>
      </c>
      <c r="M204" s="123">
        <f>SUM(M201:M202)</f>
        <v>4097</v>
      </c>
      <c r="N204" s="124">
        <f>SUM(N201:N202)</f>
        <v>4161</v>
      </c>
      <c r="O204" s="321">
        <f>SUM(O201:O202)</f>
        <v>3971</v>
      </c>
      <c r="P204" s="322">
        <f>I204/O204</f>
        <v>2.470158650214052</v>
      </c>
      <c r="Q204" s="327" t="s">
        <v>919</v>
      </c>
      <c r="R204" s="324" t="s">
        <v>920</v>
      </c>
    </row>
    <row r="205" spans="1:18" ht="11.25">
      <c r="A205" s="242" t="s">
        <v>416</v>
      </c>
      <c r="B205" s="9" t="s">
        <v>412</v>
      </c>
      <c r="C205" s="9" t="s">
        <v>689</v>
      </c>
      <c r="D205" s="28" t="s">
        <v>417</v>
      </c>
      <c r="E205" s="33">
        <v>6314</v>
      </c>
      <c r="F205" s="10">
        <v>5947</v>
      </c>
      <c r="G205" s="10">
        <v>5504</v>
      </c>
      <c r="H205" s="10">
        <v>5220</v>
      </c>
      <c r="I205" s="77">
        <v>4850</v>
      </c>
      <c r="J205" s="129">
        <f t="shared" si="17"/>
        <v>-370</v>
      </c>
      <c r="K205" s="66">
        <v>520.67</v>
      </c>
      <c r="L205" s="221">
        <f t="shared" si="19"/>
        <v>9.31492115927555</v>
      </c>
      <c r="M205" s="37">
        <v>1915</v>
      </c>
      <c r="N205" s="11">
        <v>1949</v>
      </c>
      <c r="O205" s="106">
        <v>1937</v>
      </c>
      <c r="P205" s="3">
        <f t="shared" si="18"/>
        <v>2.503871966959215</v>
      </c>
      <c r="Q205" s="45" t="s">
        <v>832</v>
      </c>
      <c r="R205" s="18" t="s">
        <v>418</v>
      </c>
    </row>
    <row r="206" spans="1:18" ht="11.25">
      <c r="A206" s="242" t="s">
        <v>422</v>
      </c>
      <c r="B206" s="9" t="s">
        <v>412</v>
      </c>
      <c r="C206" s="9" t="s">
        <v>692</v>
      </c>
      <c r="D206" s="28" t="s">
        <v>423</v>
      </c>
      <c r="E206" s="33">
        <v>5724</v>
      </c>
      <c r="F206" s="10">
        <v>5121</v>
      </c>
      <c r="G206" s="10">
        <v>4375</v>
      </c>
      <c r="H206" s="10">
        <v>3856</v>
      </c>
      <c r="I206" s="77">
        <v>3410</v>
      </c>
      <c r="J206" s="129">
        <f t="shared" si="17"/>
        <v>-446</v>
      </c>
      <c r="K206" s="66">
        <v>81.33</v>
      </c>
      <c r="L206" s="221">
        <f t="shared" si="19"/>
        <v>41.92794786671585</v>
      </c>
      <c r="M206" s="37">
        <v>1707</v>
      </c>
      <c r="N206" s="11">
        <v>1615</v>
      </c>
      <c r="O206" s="106">
        <v>1482</v>
      </c>
      <c r="P206" s="3">
        <f t="shared" si="18"/>
        <v>2.300944669365722</v>
      </c>
      <c r="Q206" s="45" t="s">
        <v>835</v>
      </c>
      <c r="R206" s="18" t="s">
        <v>424</v>
      </c>
    </row>
    <row r="207" spans="1:18" ht="11.25">
      <c r="A207" s="242" t="s">
        <v>428</v>
      </c>
      <c r="B207" s="9" t="s">
        <v>412</v>
      </c>
      <c r="C207" s="9" t="s">
        <v>693</v>
      </c>
      <c r="D207" s="28" t="s">
        <v>429</v>
      </c>
      <c r="E207" s="33">
        <v>5352</v>
      </c>
      <c r="F207" s="10">
        <v>4714</v>
      </c>
      <c r="G207" s="10">
        <v>4104</v>
      </c>
      <c r="H207" s="10">
        <v>3417</v>
      </c>
      <c r="I207" s="77">
        <v>2951</v>
      </c>
      <c r="J207" s="129">
        <f t="shared" si="17"/>
        <v>-466</v>
      </c>
      <c r="K207" s="66">
        <v>76.49</v>
      </c>
      <c r="L207" s="221">
        <f t="shared" si="19"/>
        <v>38.58020656294941</v>
      </c>
      <c r="M207" s="37">
        <v>1403</v>
      </c>
      <c r="N207" s="11">
        <v>1381</v>
      </c>
      <c r="O207" s="106">
        <v>1332</v>
      </c>
      <c r="P207" s="3">
        <f t="shared" si="18"/>
        <v>2.2154654654654653</v>
      </c>
      <c r="Q207" s="45" t="s">
        <v>836</v>
      </c>
      <c r="R207" s="18" t="s">
        <v>430</v>
      </c>
    </row>
    <row r="208" spans="1:18" ht="11.25" customHeight="1" thickBot="1">
      <c r="A208" s="248" t="s">
        <v>425</v>
      </c>
      <c r="B208" s="19" t="s">
        <v>412</v>
      </c>
      <c r="C208" s="19" t="s">
        <v>693</v>
      </c>
      <c r="D208" s="29" t="s">
        <v>426</v>
      </c>
      <c r="E208" s="34">
        <v>5520</v>
      </c>
      <c r="F208" s="20">
        <v>5110</v>
      </c>
      <c r="G208" s="20">
        <v>4398</v>
      </c>
      <c r="H208" s="20">
        <v>3536</v>
      </c>
      <c r="I208" s="78">
        <v>3239</v>
      </c>
      <c r="J208" s="135">
        <f t="shared" si="17"/>
        <v>-297</v>
      </c>
      <c r="K208" s="67">
        <v>105.66</v>
      </c>
      <c r="L208" s="227">
        <f t="shared" si="19"/>
        <v>30.654930910467538</v>
      </c>
      <c r="M208" s="38">
        <v>1526</v>
      </c>
      <c r="N208" s="21">
        <v>1459</v>
      </c>
      <c r="O208" s="108">
        <v>1429</v>
      </c>
      <c r="P208" s="39">
        <f t="shared" si="18"/>
        <v>2.266620013995801</v>
      </c>
      <c r="Q208" s="46" t="s">
        <v>836</v>
      </c>
      <c r="R208" s="22" t="s">
        <v>427</v>
      </c>
    </row>
    <row r="209" spans="1:18" ht="11.25">
      <c r="A209" s="328" t="s">
        <v>440</v>
      </c>
      <c r="B209" s="329" t="s">
        <v>441</v>
      </c>
      <c r="C209" s="329"/>
      <c r="D209" s="330" t="s">
        <v>923</v>
      </c>
      <c r="E209" s="331">
        <v>107280</v>
      </c>
      <c r="F209" s="332">
        <v>107247</v>
      </c>
      <c r="G209" s="332">
        <v>110452</v>
      </c>
      <c r="H209" s="332">
        <v>112040</v>
      </c>
      <c r="I209" s="333">
        <v>110594</v>
      </c>
      <c r="J209" s="334">
        <f t="shared" si="17"/>
        <v>-1446</v>
      </c>
      <c r="K209" s="335">
        <v>421.08</v>
      </c>
      <c r="L209" s="336">
        <f t="shared" si="19"/>
        <v>262.64367816091954</v>
      </c>
      <c r="M209" s="337">
        <v>43315</v>
      </c>
      <c r="N209" s="338">
        <v>46759</v>
      </c>
      <c r="O209" s="339">
        <v>48313</v>
      </c>
      <c r="P209" s="340">
        <f t="shared" si="18"/>
        <v>2.289114731024776</v>
      </c>
      <c r="Q209" s="341"/>
      <c r="R209" s="342" t="s">
        <v>442</v>
      </c>
    </row>
    <row r="210" spans="1:18" ht="11.25">
      <c r="A210" s="274" t="s">
        <v>490</v>
      </c>
      <c r="B210" s="275" t="s">
        <v>441</v>
      </c>
      <c r="C210" s="275" t="s">
        <v>698</v>
      </c>
      <c r="D210" s="276" t="s">
        <v>491</v>
      </c>
      <c r="E210" s="277">
        <v>5629</v>
      </c>
      <c r="F210" s="278">
        <v>5425</v>
      </c>
      <c r="G210" s="278">
        <v>5311</v>
      </c>
      <c r="H210" s="278">
        <v>5536</v>
      </c>
      <c r="I210" s="279">
        <v>5469</v>
      </c>
      <c r="J210" s="280">
        <f>I210-H210</f>
        <v>-67</v>
      </c>
      <c r="K210" s="281">
        <v>163.5</v>
      </c>
      <c r="L210" s="282">
        <f t="shared" si="19"/>
        <v>33.44954128440367</v>
      </c>
      <c r="M210" s="283">
        <v>1579</v>
      </c>
      <c r="N210" s="284">
        <v>1713</v>
      </c>
      <c r="O210" s="285">
        <v>1833</v>
      </c>
      <c r="P210" s="286">
        <f>I210/O210</f>
        <v>2.983633387888707</v>
      </c>
      <c r="Q210" s="287" t="s">
        <v>839</v>
      </c>
      <c r="R210" s="325" t="s">
        <v>492</v>
      </c>
    </row>
    <row r="211" spans="1:18" ht="11.25">
      <c r="A211" s="274" t="s">
        <v>457</v>
      </c>
      <c r="B211" s="275" t="s">
        <v>441</v>
      </c>
      <c r="C211" s="275" t="s">
        <v>698</v>
      </c>
      <c r="D211" s="276" t="s">
        <v>458</v>
      </c>
      <c r="E211" s="277">
        <v>12690</v>
      </c>
      <c r="F211" s="278">
        <v>11398</v>
      </c>
      <c r="G211" s="278">
        <v>10375</v>
      </c>
      <c r="H211" s="278">
        <v>9356</v>
      </c>
      <c r="I211" s="279">
        <v>8400</v>
      </c>
      <c r="J211" s="280">
        <f>I211-H211</f>
        <v>-956</v>
      </c>
      <c r="K211" s="281">
        <v>564.69</v>
      </c>
      <c r="L211" s="282">
        <f t="shared" si="19"/>
        <v>14.875418371141686</v>
      </c>
      <c r="M211" s="283">
        <v>3726</v>
      </c>
      <c r="N211" s="284">
        <v>3600</v>
      </c>
      <c r="O211" s="285">
        <v>3365</v>
      </c>
      <c r="P211" s="286">
        <f>I211/O211</f>
        <v>2.4962852897473997</v>
      </c>
      <c r="Q211" s="287" t="s">
        <v>839</v>
      </c>
      <c r="R211" s="325" t="s">
        <v>459</v>
      </c>
    </row>
    <row r="212" spans="1:18" ht="11.25">
      <c r="A212" s="274" t="s">
        <v>487</v>
      </c>
      <c r="B212" s="275" t="s">
        <v>441</v>
      </c>
      <c r="C212" s="275" t="s">
        <v>698</v>
      </c>
      <c r="D212" s="276" t="s">
        <v>488</v>
      </c>
      <c r="E212" s="277">
        <v>5973</v>
      </c>
      <c r="F212" s="278">
        <v>5655</v>
      </c>
      <c r="G212" s="278">
        <v>5406</v>
      </c>
      <c r="H212" s="278">
        <v>5193</v>
      </c>
      <c r="I212" s="279">
        <v>4783</v>
      </c>
      <c r="J212" s="280">
        <f>I212-H212</f>
        <v>-410</v>
      </c>
      <c r="K212" s="281">
        <v>278.29</v>
      </c>
      <c r="L212" s="282">
        <f t="shared" si="19"/>
        <v>17.18710697473858</v>
      </c>
      <c r="M212" s="283">
        <v>1832</v>
      </c>
      <c r="N212" s="284">
        <v>1828</v>
      </c>
      <c r="O212" s="285">
        <v>1782</v>
      </c>
      <c r="P212" s="286">
        <f>I212/O212</f>
        <v>2.6840628507295174</v>
      </c>
      <c r="Q212" s="287" t="s">
        <v>839</v>
      </c>
      <c r="R212" s="325" t="s">
        <v>489</v>
      </c>
    </row>
    <row r="213" spans="1:18" ht="13.5" customHeight="1">
      <c r="A213" s="407" t="s">
        <v>967</v>
      </c>
      <c r="B213" s="408"/>
      <c r="C213" s="408"/>
      <c r="D213" s="408"/>
      <c r="E213" s="408"/>
      <c r="F213" s="408"/>
      <c r="G213" s="408"/>
      <c r="H213" s="408"/>
      <c r="I213" s="408"/>
      <c r="J213" s="408"/>
      <c r="K213" s="408"/>
      <c r="L213" s="408"/>
      <c r="M213" s="408"/>
      <c r="N213" s="408"/>
      <c r="O213" s="408"/>
      <c r="P213" s="408"/>
      <c r="Q213" s="408"/>
      <c r="R213" s="409"/>
    </row>
    <row r="214" spans="1:18" s="258" customFormat="1" ht="11.25">
      <c r="A214" s="315" t="s">
        <v>921</v>
      </c>
      <c r="B214" s="316" t="s">
        <v>759</v>
      </c>
      <c r="C214" s="316"/>
      <c r="D214" s="314" t="s">
        <v>922</v>
      </c>
      <c r="E214" s="113">
        <f>SUM(E209:E212)</f>
        <v>131572</v>
      </c>
      <c r="F214" s="122">
        <f>SUM(F209:F212)</f>
        <v>129725</v>
      </c>
      <c r="G214" s="122">
        <f>SUM(G209:G212)</f>
        <v>131544</v>
      </c>
      <c r="H214" s="122">
        <f>SUM(H209:H212)</f>
        <v>132125</v>
      </c>
      <c r="I214" s="317">
        <f>SUM(I209:I212)</f>
        <v>129246</v>
      </c>
      <c r="J214" s="318">
        <f>I214-H214</f>
        <v>-2879</v>
      </c>
      <c r="K214" s="319">
        <f>SUM(K209:K212)</f>
        <v>1427.56</v>
      </c>
      <c r="L214" s="320">
        <f>I214/K214</f>
        <v>90.53629970018774</v>
      </c>
      <c r="M214" s="123">
        <f>SUM(M209:M212)</f>
        <v>50452</v>
      </c>
      <c r="N214" s="124">
        <f>SUM(N209:N212)</f>
        <v>53900</v>
      </c>
      <c r="O214" s="321">
        <f>SUM(O209:O212)</f>
        <v>55293</v>
      </c>
      <c r="P214" s="322">
        <f>I214/O214</f>
        <v>2.3374749064076825</v>
      </c>
      <c r="Q214" s="327"/>
      <c r="R214" s="324" t="s">
        <v>924</v>
      </c>
    </row>
    <row r="215" spans="1:18" s="5" customFormat="1" ht="11.25">
      <c r="A215" s="247" t="s">
        <v>443</v>
      </c>
      <c r="B215" s="185" t="s">
        <v>441</v>
      </c>
      <c r="C215" s="185"/>
      <c r="D215" s="186" t="s">
        <v>444</v>
      </c>
      <c r="E215" s="149">
        <v>44285</v>
      </c>
      <c r="F215" s="150">
        <v>44416</v>
      </c>
      <c r="G215" s="150">
        <v>44176</v>
      </c>
      <c r="H215" s="150">
        <v>43395</v>
      </c>
      <c r="I215" s="151">
        <v>42045</v>
      </c>
      <c r="J215" s="134">
        <f t="shared" si="17"/>
        <v>-1350</v>
      </c>
      <c r="K215" s="152">
        <v>470.92</v>
      </c>
      <c r="L215" s="226">
        <f>I215/K215</f>
        <v>89.28268071009937</v>
      </c>
      <c r="M215" s="153">
        <v>17469</v>
      </c>
      <c r="N215" s="154">
        <v>18012</v>
      </c>
      <c r="O215" s="155">
        <v>17971</v>
      </c>
      <c r="P215" s="156">
        <f t="shared" si="18"/>
        <v>2.3396026932279783</v>
      </c>
      <c r="Q215" s="49"/>
      <c r="R215" s="196" t="s">
        <v>445</v>
      </c>
    </row>
    <row r="216" spans="1:18" ht="11.25">
      <c r="A216" s="242" t="s">
        <v>446</v>
      </c>
      <c r="B216" s="9" t="s">
        <v>441</v>
      </c>
      <c r="C216" s="9"/>
      <c r="D216" s="28" t="s">
        <v>447</v>
      </c>
      <c r="E216" s="33">
        <v>32163</v>
      </c>
      <c r="F216" s="10">
        <v>31078</v>
      </c>
      <c r="G216" s="10">
        <v>30137</v>
      </c>
      <c r="H216" s="10">
        <v>28476</v>
      </c>
      <c r="I216" s="77">
        <v>26631</v>
      </c>
      <c r="J216" s="129">
        <f t="shared" si="17"/>
        <v>-1845</v>
      </c>
      <c r="K216" s="66">
        <v>830.36</v>
      </c>
      <c r="L216" s="221">
        <f>I216/K216</f>
        <v>32.07163158148273</v>
      </c>
      <c r="M216" s="37">
        <v>12386</v>
      </c>
      <c r="N216" s="11">
        <v>12085</v>
      </c>
      <c r="O216" s="106">
        <v>11670</v>
      </c>
      <c r="P216" s="3">
        <f t="shared" si="18"/>
        <v>2.282005141388175</v>
      </c>
      <c r="Q216" s="45"/>
      <c r="R216" s="18" t="s">
        <v>448</v>
      </c>
    </row>
    <row r="217" spans="1:18" ht="11.25">
      <c r="A217" s="299" t="s">
        <v>504</v>
      </c>
      <c r="B217" s="300" t="s">
        <v>441</v>
      </c>
      <c r="C217" s="300" t="s">
        <v>695</v>
      </c>
      <c r="D217" s="301" t="s">
        <v>505</v>
      </c>
      <c r="E217" s="302">
        <v>3208</v>
      </c>
      <c r="F217" s="303">
        <v>3056</v>
      </c>
      <c r="G217" s="303">
        <v>2939</v>
      </c>
      <c r="H217" s="303">
        <v>2869</v>
      </c>
      <c r="I217" s="304">
        <v>2677</v>
      </c>
      <c r="J217" s="305">
        <f t="shared" si="17"/>
        <v>-192</v>
      </c>
      <c r="K217" s="306">
        <v>184.38</v>
      </c>
      <c r="L217" s="307">
        <f>I217/K217</f>
        <v>14.518928300249485</v>
      </c>
      <c r="M217" s="308">
        <v>946</v>
      </c>
      <c r="N217" s="309">
        <v>995</v>
      </c>
      <c r="O217" s="310">
        <v>962</v>
      </c>
      <c r="P217" s="311">
        <f t="shared" si="18"/>
        <v>2.7827442827442828</v>
      </c>
      <c r="Q217" s="312" t="s">
        <v>837</v>
      </c>
      <c r="R217" s="326" t="s">
        <v>506</v>
      </c>
    </row>
    <row r="218" spans="1:18" ht="11.25">
      <c r="A218" s="274" t="s">
        <v>475</v>
      </c>
      <c r="B218" s="275" t="s">
        <v>441</v>
      </c>
      <c r="C218" s="275" t="s">
        <v>695</v>
      </c>
      <c r="D218" s="276" t="s">
        <v>476</v>
      </c>
      <c r="E218" s="277">
        <v>6221</v>
      </c>
      <c r="F218" s="278">
        <v>6182</v>
      </c>
      <c r="G218" s="278">
        <v>6053</v>
      </c>
      <c r="H218" s="278">
        <v>6077</v>
      </c>
      <c r="I218" s="279">
        <v>5715</v>
      </c>
      <c r="J218" s="280">
        <f t="shared" si="17"/>
        <v>-362</v>
      </c>
      <c r="K218" s="281">
        <v>159.24</v>
      </c>
      <c r="L218" s="282">
        <f>I218/K218</f>
        <v>35.88922381311228</v>
      </c>
      <c r="M218" s="283">
        <v>1956</v>
      </c>
      <c r="N218" s="284">
        <v>2093</v>
      </c>
      <c r="O218" s="285">
        <v>2052</v>
      </c>
      <c r="P218" s="286">
        <f t="shared" si="18"/>
        <v>2.7850877192982457</v>
      </c>
      <c r="Q218" s="287" t="s">
        <v>837</v>
      </c>
      <c r="R218" s="325" t="s">
        <v>477</v>
      </c>
    </row>
    <row r="219" spans="1:18" ht="13.5" customHeight="1">
      <c r="A219" s="407" t="s">
        <v>965</v>
      </c>
      <c r="B219" s="408"/>
      <c r="C219" s="408"/>
      <c r="D219" s="408"/>
      <c r="E219" s="408"/>
      <c r="F219" s="408"/>
      <c r="G219" s="408"/>
      <c r="H219" s="408"/>
      <c r="I219" s="408"/>
      <c r="J219" s="408"/>
      <c r="K219" s="408"/>
      <c r="L219" s="408"/>
      <c r="M219" s="408"/>
      <c r="N219" s="408"/>
      <c r="O219" s="408"/>
      <c r="P219" s="408"/>
      <c r="Q219" s="408"/>
      <c r="R219" s="409"/>
    </row>
    <row r="220" spans="1:18" s="258" customFormat="1" ht="11.25">
      <c r="A220" s="315" t="s">
        <v>925</v>
      </c>
      <c r="B220" s="316" t="s">
        <v>759</v>
      </c>
      <c r="C220" s="316" t="s">
        <v>695</v>
      </c>
      <c r="D220" s="314" t="s">
        <v>926</v>
      </c>
      <c r="E220" s="113">
        <f>SUM(E217:E218)</f>
        <v>9429</v>
      </c>
      <c r="F220" s="122">
        <f>SUM(F217:F218)</f>
        <v>9238</v>
      </c>
      <c r="G220" s="122">
        <f>SUM(G217:G218)</f>
        <v>8992</v>
      </c>
      <c r="H220" s="122">
        <f>SUM(H217:H218)</f>
        <v>8946</v>
      </c>
      <c r="I220" s="317">
        <f>SUM(I217:I218)</f>
        <v>8392</v>
      </c>
      <c r="J220" s="318">
        <f>I220-H220</f>
        <v>-554</v>
      </c>
      <c r="K220" s="319">
        <f>SUM(K217:K218)</f>
        <v>343.62</v>
      </c>
      <c r="L220" s="320">
        <f aca="true" t="shared" si="20" ref="L220:L232">I220/K220</f>
        <v>24.422326989115884</v>
      </c>
      <c r="M220" s="123">
        <f>SUM(M217:M218)</f>
        <v>2902</v>
      </c>
      <c r="N220" s="124">
        <f>SUM(N217:N218)</f>
        <v>3088</v>
      </c>
      <c r="O220" s="321">
        <f>SUM(O217:O218)</f>
        <v>3014</v>
      </c>
      <c r="P220" s="322">
        <f>I220/O220</f>
        <v>2.7843397478433976</v>
      </c>
      <c r="Q220" s="327" t="s">
        <v>927</v>
      </c>
      <c r="R220" s="324" t="s">
        <v>928</v>
      </c>
    </row>
    <row r="221" spans="1:18" ht="11.25">
      <c r="A221" s="242" t="s">
        <v>449</v>
      </c>
      <c r="B221" s="9" t="s">
        <v>441</v>
      </c>
      <c r="C221" s="9" t="s">
        <v>695</v>
      </c>
      <c r="D221" s="28" t="s">
        <v>450</v>
      </c>
      <c r="E221" s="33">
        <v>26686</v>
      </c>
      <c r="F221" s="10">
        <v>25680</v>
      </c>
      <c r="G221" s="10">
        <v>24716</v>
      </c>
      <c r="H221" s="10">
        <v>23905</v>
      </c>
      <c r="I221" s="77">
        <v>22822</v>
      </c>
      <c r="J221" s="129">
        <f t="shared" si="17"/>
        <v>-1083</v>
      </c>
      <c r="K221" s="66">
        <v>438.36</v>
      </c>
      <c r="L221" s="221">
        <f t="shared" si="20"/>
        <v>52.06223195547039</v>
      </c>
      <c r="M221" s="37">
        <v>8499</v>
      </c>
      <c r="N221" s="11">
        <v>8760</v>
      </c>
      <c r="O221" s="106">
        <v>8885</v>
      </c>
      <c r="P221" s="3">
        <f t="shared" si="18"/>
        <v>2.5685987619583566</v>
      </c>
      <c r="Q221" s="45" t="s">
        <v>837</v>
      </c>
      <c r="R221" s="18" t="s">
        <v>451</v>
      </c>
    </row>
    <row r="222" spans="1:18" ht="11.25">
      <c r="A222" s="242" t="s">
        <v>460</v>
      </c>
      <c r="B222" s="9" t="s">
        <v>441</v>
      </c>
      <c r="C222" s="9" t="s">
        <v>695</v>
      </c>
      <c r="D222" s="28" t="s">
        <v>461</v>
      </c>
      <c r="E222" s="33">
        <v>8972</v>
      </c>
      <c r="F222" s="10">
        <v>8061</v>
      </c>
      <c r="G222" s="10">
        <v>7380</v>
      </c>
      <c r="H222" s="10">
        <v>6789</v>
      </c>
      <c r="I222" s="77">
        <v>6222</v>
      </c>
      <c r="J222" s="129">
        <f t="shared" si="17"/>
        <v>-567</v>
      </c>
      <c r="K222" s="66">
        <v>716.6</v>
      </c>
      <c r="L222" s="221">
        <f t="shared" si="20"/>
        <v>8.682668155177225</v>
      </c>
      <c r="M222" s="37">
        <v>2651</v>
      </c>
      <c r="N222" s="11">
        <v>2615</v>
      </c>
      <c r="O222" s="106">
        <v>2508</v>
      </c>
      <c r="P222" s="3">
        <f t="shared" si="18"/>
        <v>2.4808612440191387</v>
      </c>
      <c r="Q222" s="45" t="s">
        <v>837</v>
      </c>
      <c r="R222" s="18" t="s">
        <v>462</v>
      </c>
    </row>
    <row r="223" spans="1:18" ht="11.25">
      <c r="A223" s="242" t="s">
        <v>454</v>
      </c>
      <c r="B223" s="9" t="s">
        <v>441</v>
      </c>
      <c r="C223" s="9" t="s">
        <v>697</v>
      </c>
      <c r="D223" s="28" t="s">
        <v>455</v>
      </c>
      <c r="E223" s="33">
        <v>15955</v>
      </c>
      <c r="F223" s="10">
        <v>15182</v>
      </c>
      <c r="G223" s="10">
        <v>14634</v>
      </c>
      <c r="H223" s="10">
        <v>14066</v>
      </c>
      <c r="I223" s="77">
        <v>13431</v>
      </c>
      <c r="J223" s="129">
        <f t="shared" si="17"/>
        <v>-635</v>
      </c>
      <c r="K223" s="66">
        <v>736.97</v>
      </c>
      <c r="L223" s="221">
        <f t="shared" si="20"/>
        <v>18.224622440533537</v>
      </c>
      <c r="M223" s="37">
        <v>5450</v>
      </c>
      <c r="N223" s="11">
        <v>5636</v>
      </c>
      <c r="O223" s="106">
        <v>5703</v>
      </c>
      <c r="P223" s="3">
        <f t="shared" si="18"/>
        <v>2.3550762756443975</v>
      </c>
      <c r="Q223" s="45" t="s">
        <v>838</v>
      </c>
      <c r="R223" s="18" t="s">
        <v>456</v>
      </c>
    </row>
    <row r="224" spans="1:18" ht="11.25">
      <c r="A224" s="242" t="s">
        <v>481</v>
      </c>
      <c r="B224" s="9" t="s">
        <v>441</v>
      </c>
      <c r="C224" s="9" t="s">
        <v>697</v>
      </c>
      <c r="D224" s="28" t="s">
        <v>482</v>
      </c>
      <c r="E224" s="33">
        <v>6355</v>
      </c>
      <c r="F224" s="10">
        <v>6204</v>
      </c>
      <c r="G224" s="10">
        <v>5705</v>
      </c>
      <c r="H224" s="10">
        <v>5437</v>
      </c>
      <c r="I224" s="77">
        <v>5025</v>
      </c>
      <c r="J224" s="129">
        <f t="shared" si="17"/>
        <v>-412</v>
      </c>
      <c r="K224" s="66">
        <v>402.73</v>
      </c>
      <c r="L224" s="221">
        <f t="shared" si="20"/>
        <v>12.477342139895214</v>
      </c>
      <c r="M224" s="37">
        <v>1938</v>
      </c>
      <c r="N224" s="11">
        <v>1967</v>
      </c>
      <c r="O224" s="106">
        <v>1869</v>
      </c>
      <c r="P224" s="3">
        <f t="shared" si="18"/>
        <v>2.6886035313001604</v>
      </c>
      <c r="Q224" s="45" t="s">
        <v>838</v>
      </c>
      <c r="R224" s="18" t="s">
        <v>483</v>
      </c>
    </row>
    <row r="225" spans="1:18" ht="13.5" customHeight="1">
      <c r="A225" s="242" t="s">
        <v>472</v>
      </c>
      <c r="B225" s="9" t="s">
        <v>441</v>
      </c>
      <c r="C225" s="9" t="s">
        <v>697</v>
      </c>
      <c r="D225" s="28" t="s">
        <v>473</v>
      </c>
      <c r="E225" s="33">
        <v>7347</v>
      </c>
      <c r="F225" s="10">
        <v>6758</v>
      </c>
      <c r="G225" s="10">
        <v>6422</v>
      </c>
      <c r="H225" s="10">
        <v>6126</v>
      </c>
      <c r="I225" s="77">
        <v>5753</v>
      </c>
      <c r="J225" s="129">
        <f t="shared" si="17"/>
        <v>-373</v>
      </c>
      <c r="K225" s="66">
        <v>287.04</v>
      </c>
      <c r="L225" s="221">
        <f t="shared" si="20"/>
        <v>20.042502787068003</v>
      </c>
      <c r="M225" s="37">
        <v>2080</v>
      </c>
      <c r="N225" s="11">
        <v>2145</v>
      </c>
      <c r="O225" s="106">
        <v>2143</v>
      </c>
      <c r="P225" s="3">
        <f t="shared" si="18"/>
        <v>2.684554363042464</v>
      </c>
      <c r="Q225" s="45" t="s">
        <v>838</v>
      </c>
      <c r="R225" s="18" t="s">
        <v>474</v>
      </c>
    </row>
    <row r="226" spans="1:18" ht="13.5" customHeight="1">
      <c r="A226" s="242" t="s">
        <v>466</v>
      </c>
      <c r="B226" s="9" t="s">
        <v>441</v>
      </c>
      <c r="C226" s="9" t="s">
        <v>698</v>
      </c>
      <c r="D226" s="28" t="s">
        <v>467</v>
      </c>
      <c r="E226" s="33">
        <v>7654</v>
      </c>
      <c r="F226" s="10">
        <v>7196</v>
      </c>
      <c r="G226" s="10">
        <v>6736</v>
      </c>
      <c r="H226" s="10">
        <v>6317</v>
      </c>
      <c r="I226" s="77">
        <v>5981</v>
      </c>
      <c r="J226" s="129">
        <f t="shared" si="17"/>
        <v>-336</v>
      </c>
      <c r="K226" s="66">
        <v>190.89</v>
      </c>
      <c r="L226" s="221">
        <f t="shared" si="20"/>
        <v>31.332180837131336</v>
      </c>
      <c r="M226" s="37">
        <v>1991</v>
      </c>
      <c r="N226" s="11">
        <v>2020</v>
      </c>
      <c r="O226" s="106">
        <v>2040</v>
      </c>
      <c r="P226" s="3">
        <f t="shared" si="18"/>
        <v>2.931862745098039</v>
      </c>
      <c r="Q226" s="45" t="s">
        <v>839</v>
      </c>
      <c r="R226" s="18" t="s">
        <v>468</v>
      </c>
    </row>
    <row r="227" spans="1:18" ht="11.25">
      <c r="A227" s="242" t="s">
        <v>496</v>
      </c>
      <c r="B227" s="9" t="s">
        <v>441</v>
      </c>
      <c r="C227" s="9" t="s">
        <v>698</v>
      </c>
      <c r="D227" s="28" t="s">
        <v>497</v>
      </c>
      <c r="E227" s="33">
        <v>5601</v>
      </c>
      <c r="F227" s="10">
        <v>4901</v>
      </c>
      <c r="G227" s="10">
        <v>4451</v>
      </c>
      <c r="H227" s="10">
        <v>4110</v>
      </c>
      <c r="I227" s="77">
        <v>3699</v>
      </c>
      <c r="J227" s="129">
        <f t="shared" si="17"/>
        <v>-411</v>
      </c>
      <c r="K227" s="66">
        <v>527.54</v>
      </c>
      <c r="L227" s="221">
        <f t="shared" si="20"/>
        <v>7.011790575122266</v>
      </c>
      <c r="M227" s="37">
        <v>1592</v>
      </c>
      <c r="N227" s="11">
        <v>1524</v>
      </c>
      <c r="O227" s="106">
        <v>1455</v>
      </c>
      <c r="P227" s="3">
        <f t="shared" si="18"/>
        <v>2.5422680412371133</v>
      </c>
      <c r="Q227" s="45" t="s">
        <v>839</v>
      </c>
      <c r="R227" s="18" t="s">
        <v>498</v>
      </c>
    </row>
    <row r="228" spans="1:18" ht="11.25">
      <c r="A228" s="242" t="s">
        <v>463</v>
      </c>
      <c r="B228" s="9" t="s">
        <v>441</v>
      </c>
      <c r="C228" s="9" t="s">
        <v>698</v>
      </c>
      <c r="D228" s="28" t="s">
        <v>464</v>
      </c>
      <c r="E228" s="33">
        <v>8389</v>
      </c>
      <c r="F228" s="10">
        <v>7801</v>
      </c>
      <c r="G228" s="10">
        <v>7252</v>
      </c>
      <c r="H228" s="10">
        <v>6666</v>
      </c>
      <c r="I228" s="77">
        <v>6393</v>
      </c>
      <c r="J228" s="129">
        <f t="shared" si="17"/>
        <v>-273</v>
      </c>
      <c r="K228" s="66">
        <v>404.99</v>
      </c>
      <c r="L228" s="221">
        <f t="shared" si="20"/>
        <v>15.785574952467961</v>
      </c>
      <c r="M228" s="37">
        <v>2504</v>
      </c>
      <c r="N228" s="11">
        <v>2480</v>
      </c>
      <c r="O228" s="106">
        <v>2564</v>
      </c>
      <c r="P228" s="3">
        <f t="shared" si="18"/>
        <v>2.4933697347893915</v>
      </c>
      <c r="Q228" s="45" t="s">
        <v>839</v>
      </c>
      <c r="R228" s="18" t="s">
        <v>465</v>
      </c>
    </row>
    <row r="229" spans="1:18" ht="11.25">
      <c r="A229" s="243" t="s">
        <v>502</v>
      </c>
      <c r="B229" s="92" t="s">
        <v>441</v>
      </c>
      <c r="C229" s="92" t="s">
        <v>696</v>
      </c>
      <c r="D229" s="93" t="s">
        <v>952</v>
      </c>
      <c r="E229" s="94">
        <v>3606</v>
      </c>
      <c r="F229" s="95">
        <v>3243</v>
      </c>
      <c r="G229" s="95">
        <v>3065</v>
      </c>
      <c r="H229" s="95">
        <v>2787</v>
      </c>
      <c r="I229" s="96">
        <v>2520</v>
      </c>
      <c r="J229" s="130">
        <f t="shared" si="17"/>
        <v>-267</v>
      </c>
      <c r="K229" s="97">
        <v>269.1</v>
      </c>
      <c r="L229" s="222">
        <f t="shared" si="20"/>
        <v>9.364548494983277</v>
      </c>
      <c r="M229" s="98">
        <v>1084</v>
      </c>
      <c r="N229" s="99">
        <v>1026</v>
      </c>
      <c r="O229" s="100">
        <v>972</v>
      </c>
      <c r="P229" s="101">
        <f t="shared" si="18"/>
        <v>2.5925925925925926</v>
      </c>
      <c r="Q229" s="102" t="s">
        <v>840</v>
      </c>
      <c r="R229" s="103" t="s">
        <v>503</v>
      </c>
    </row>
    <row r="230" spans="1:18" ht="11.25">
      <c r="A230" s="244" t="s">
        <v>452</v>
      </c>
      <c r="B230" s="56" t="s">
        <v>441</v>
      </c>
      <c r="C230" s="56" t="s">
        <v>696</v>
      </c>
      <c r="D230" s="57" t="s">
        <v>841</v>
      </c>
      <c r="E230" s="58">
        <v>21143</v>
      </c>
      <c r="F230" s="59">
        <v>19441</v>
      </c>
      <c r="G230" s="59">
        <v>18860</v>
      </c>
      <c r="H230" s="59">
        <v>18503</v>
      </c>
      <c r="I230" s="73">
        <v>17979</v>
      </c>
      <c r="J230" s="131">
        <f t="shared" si="17"/>
        <v>-524</v>
      </c>
      <c r="K230" s="69">
        <v>210.13</v>
      </c>
      <c r="L230" s="223">
        <f t="shared" si="20"/>
        <v>85.56131918336268</v>
      </c>
      <c r="M230" s="60">
        <v>7051</v>
      </c>
      <c r="N230" s="61">
        <v>7353</v>
      </c>
      <c r="O230" s="74">
        <v>7486</v>
      </c>
      <c r="P230" s="62">
        <f t="shared" si="18"/>
        <v>2.4016831418648144</v>
      </c>
      <c r="Q230" s="63" t="s">
        <v>758</v>
      </c>
      <c r="R230" s="64" t="s">
        <v>453</v>
      </c>
    </row>
    <row r="231" spans="1:18" ht="13.5" customHeight="1">
      <c r="A231" s="244" t="s">
        <v>507</v>
      </c>
      <c r="B231" s="56" t="s">
        <v>441</v>
      </c>
      <c r="C231" s="56" t="s">
        <v>696</v>
      </c>
      <c r="D231" s="57" t="s">
        <v>953</v>
      </c>
      <c r="E231" s="58">
        <v>2976</v>
      </c>
      <c r="F231" s="59">
        <v>2510</v>
      </c>
      <c r="G231" s="59">
        <v>2342</v>
      </c>
      <c r="H231" s="59">
        <v>2149</v>
      </c>
      <c r="I231" s="73">
        <v>2002</v>
      </c>
      <c r="J231" s="131">
        <f t="shared" si="17"/>
        <v>-147</v>
      </c>
      <c r="K231" s="69">
        <v>510.13</v>
      </c>
      <c r="L231" s="223">
        <f t="shared" si="20"/>
        <v>3.9244898359241764</v>
      </c>
      <c r="M231" s="60">
        <v>970</v>
      </c>
      <c r="N231" s="61">
        <v>948</v>
      </c>
      <c r="O231" s="74">
        <v>888</v>
      </c>
      <c r="P231" s="62">
        <f t="shared" si="18"/>
        <v>2.2545045045045047</v>
      </c>
      <c r="Q231" s="63" t="s">
        <v>758</v>
      </c>
      <c r="R231" s="64" t="s">
        <v>508</v>
      </c>
    </row>
    <row r="232" spans="1:18" ht="11.25">
      <c r="A232" s="244" t="s">
        <v>509</v>
      </c>
      <c r="B232" s="56" t="s">
        <v>441</v>
      </c>
      <c r="C232" s="56" t="s">
        <v>696</v>
      </c>
      <c r="D232" s="57" t="s">
        <v>954</v>
      </c>
      <c r="E232" s="58">
        <v>1719</v>
      </c>
      <c r="F232" s="59">
        <v>1541</v>
      </c>
      <c r="G232" s="59">
        <v>1502</v>
      </c>
      <c r="H232" s="59">
        <v>1405</v>
      </c>
      <c r="I232" s="73">
        <v>1134</v>
      </c>
      <c r="J232" s="131">
        <f t="shared" si="17"/>
        <v>-271</v>
      </c>
      <c r="K232" s="69">
        <v>342.96</v>
      </c>
      <c r="L232" s="223">
        <f t="shared" si="20"/>
        <v>3.3065080475857247</v>
      </c>
      <c r="M232" s="60">
        <v>660</v>
      </c>
      <c r="N232" s="61">
        <v>719</v>
      </c>
      <c r="O232" s="74">
        <v>541</v>
      </c>
      <c r="P232" s="62">
        <f t="shared" si="18"/>
        <v>2.0961182994454712</v>
      </c>
      <c r="Q232" s="63" t="s">
        <v>758</v>
      </c>
      <c r="R232" s="64" t="s">
        <v>510</v>
      </c>
    </row>
    <row r="233" spans="1:18" ht="13.5" customHeight="1">
      <c r="A233" s="410" t="s">
        <v>754</v>
      </c>
      <c r="B233" s="411"/>
      <c r="C233" s="411"/>
      <c r="D233" s="411"/>
      <c r="E233" s="411"/>
      <c r="F233" s="411"/>
      <c r="G233" s="411"/>
      <c r="H233" s="411"/>
      <c r="I233" s="411"/>
      <c r="J233" s="411"/>
      <c r="K233" s="411"/>
      <c r="L233" s="411"/>
      <c r="M233" s="411"/>
      <c r="N233" s="411"/>
      <c r="O233" s="411"/>
      <c r="P233" s="411"/>
      <c r="Q233" s="411"/>
      <c r="R233" s="412"/>
    </row>
    <row r="234" spans="1:18" ht="11.25">
      <c r="A234" s="245" t="s">
        <v>842</v>
      </c>
      <c r="B234" s="50" t="s">
        <v>759</v>
      </c>
      <c r="C234" s="50" t="s">
        <v>696</v>
      </c>
      <c r="D234" s="51" t="s">
        <v>760</v>
      </c>
      <c r="E234" s="113">
        <f>SUM(E229:E232)</f>
        <v>29444</v>
      </c>
      <c r="F234" s="122">
        <f>SUM(F229:F232)</f>
        <v>26735</v>
      </c>
      <c r="G234" s="122">
        <f>SUM(G229:G232)</f>
        <v>25769</v>
      </c>
      <c r="H234" s="122">
        <f>SUM(H229:H232)</f>
        <v>24844</v>
      </c>
      <c r="I234" s="80">
        <v>23635</v>
      </c>
      <c r="J234" s="138">
        <f t="shared" si="17"/>
        <v>-1209</v>
      </c>
      <c r="K234" s="70">
        <f>SUM(K229:K232)</f>
        <v>1332.32</v>
      </c>
      <c r="L234" s="230">
        <f aca="true" t="shared" si="21" ref="L234:L252">I234/K234</f>
        <v>17.73973219646932</v>
      </c>
      <c r="M234" s="123">
        <f>SUM(M229:M232)</f>
        <v>9765</v>
      </c>
      <c r="N234" s="124">
        <f>SUM(N229:N232)</f>
        <v>10046</v>
      </c>
      <c r="O234" s="110">
        <v>9869</v>
      </c>
      <c r="P234" s="2"/>
      <c r="Q234" s="52"/>
      <c r="R234" s="53"/>
    </row>
    <row r="235" spans="1:18" ht="11.25">
      <c r="A235" s="242" t="s">
        <v>469</v>
      </c>
      <c r="B235" s="9" t="s">
        <v>441</v>
      </c>
      <c r="C235" s="9" t="s">
        <v>696</v>
      </c>
      <c r="D235" s="28" t="s">
        <v>470</v>
      </c>
      <c r="E235" s="33">
        <v>7670</v>
      </c>
      <c r="F235" s="10">
        <v>6852</v>
      </c>
      <c r="G235" s="10">
        <v>6511</v>
      </c>
      <c r="H235" s="10">
        <v>6163</v>
      </c>
      <c r="I235" s="77">
        <v>5841</v>
      </c>
      <c r="J235" s="129">
        <f t="shared" si="17"/>
        <v>-322</v>
      </c>
      <c r="K235" s="66">
        <v>161.39</v>
      </c>
      <c r="L235" s="221">
        <f t="shared" si="21"/>
        <v>36.1918334469298</v>
      </c>
      <c r="M235" s="37">
        <v>2340</v>
      </c>
      <c r="N235" s="11">
        <v>2292</v>
      </c>
      <c r="O235" s="106">
        <v>2335</v>
      </c>
      <c r="P235" s="3">
        <f aca="true" t="shared" si="22" ref="P235:P265">I235/O235</f>
        <v>2.5014989293361882</v>
      </c>
      <c r="Q235" s="45" t="s">
        <v>758</v>
      </c>
      <c r="R235" s="193" t="s">
        <v>471</v>
      </c>
    </row>
    <row r="236" spans="1:18" ht="11.25">
      <c r="A236" s="242" t="s">
        <v>484</v>
      </c>
      <c r="B236" s="9" t="s">
        <v>441</v>
      </c>
      <c r="C236" s="9" t="s">
        <v>696</v>
      </c>
      <c r="D236" s="28" t="s">
        <v>485</v>
      </c>
      <c r="E236" s="33">
        <v>6032</v>
      </c>
      <c r="F236" s="10">
        <v>5840</v>
      </c>
      <c r="G236" s="10">
        <v>5531</v>
      </c>
      <c r="H236" s="10">
        <v>5260</v>
      </c>
      <c r="I236" s="77">
        <v>4917</v>
      </c>
      <c r="J236" s="129">
        <f t="shared" si="17"/>
        <v>-343</v>
      </c>
      <c r="K236" s="66">
        <v>344.35</v>
      </c>
      <c r="L236" s="221">
        <f t="shared" si="21"/>
        <v>14.279076520981558</v>
      </c>
      <c r="M236" s="37">
        <v>1767</v>
      </c>
      <c r="N236" s="11">
        <v>1787</v>
      </c>
      <c r="O236" s="106">
        <v>1759</v>
      </c>
      <c r="P236" s="3">
        <f t="shared" si="22"/>
        <v>2.795338260375213</v>
      </c>
      <c r="Q236" s="45" t="s">
        <v>758</v>
      </c>
      <c r="R236" s="193" t="s">
        <v>486</v>
      </c>
    </row>
    <row r="237" spans="1:18" ht="11.25">
      <c r="A237" s="242" t="s">
        <v>499</v>
      </c>
      <c r="B237" s="9" t="s">
        <v>441</v>
      </c>
      <c r="C237" s="9" t="s">
        <v>696</v>
      </c>
      <c r="D237" s="28" t="s">
        <v>500</v>
      </c>
      <c r="E237" s="33">
        <v>5026</v>
      </c>
      <c r="F237" s="10">
        <v>4499</v>
      </c>
      <c r="G237" s="10">
        <v>4084</v>
      </c>
      <c r="H237" s="10">
        <v>3799</v>
      </c>
      <c r="I237" s="77">
        <v>3366</v>
      </c>
      <c r="J237" s="129">
        <f t="shared" si="17"/>
        <v>-433</v>
      </c>
      <c r="K237" s="66">
        <v>766.89</v>
      </c>
      <c r="L237" s="221">
        <f t="shared" si="21"/>
        <v>4.389156202323671</v>
      </c>
      <c r="M237" s="37">
        <v>1636</v>
      </c>
      <c r="N237" s="11">
        <v>1578</v>
      </c>
      <c r="O237" s="106">
        <v>1478</v>
      </c>
      <c r="P237" s="3">
        <f t="shared" si="22"/>
        <v>2.277401894451962</v>
      </c>
      <c r="Q237" s="45" t="s">
        <v>758</v>
      </c>
      <c r="R237" s="193" t="s">
        <v>501</v>
      </c>
    </row>
    <row r="238" spans="1:18" ht="13.5" customHeight="1">
      <c r="A238" s="242" t="s">
        <v>493</v>
      </c>
      <c r="B238" s="9" t="s">
        <v>441</v>
      </c>
      <c r="C238" s="9" t="s">
        <v>696</v>
      </c>
      <c r="D238" s="28" t="s">
        <v>494</v>
      </c>
      <c r="E238" s="33">
        <v>6320</v>
      </c>
      <c r="F238" s="10">
        <v>5695</v>
      </c>
      <c r="G238" s="10">
        <v>5277</v>
      </c>
      <c r="H238" s="10">
        <v>4965</v>
      </c>
      <c r="I238" s="77">
        <v>4589</v>
      </c>
      <c r="J238" s="129">
        <f t="shared" si="17"/>
        <v>-376</v>
      </c>
      <c r="K238" s="66">
        <v>362.41</v>
      </c>
      <c r="L238" s="221">
        <f t="shared" si="21"/>
        <v>12.66245412654176</v>
      </c>
      <c r="M238" s="37">
        <v>1977</v>
      </c>
      <c r="N238" s="11">
        <v>1971</v>
      </c>
      <c r="O238" s="106">
        <v>1929</v>
      </c>
      <c r="P238" s="3">
        <f t="shared" si="22"/>
        <v>2.378952825298082</v>
      </c>
      <c r="Q238" s="45" t="s">
        <v>758</v>
      </c>
      <c r="R238" s="193" t="s">
        <v>495</v>
      </c>
    </row>
    <row r="239" spans="1:18" ht="12" customHeight="1">
      <c r="A239" s="242" t="s">
        <v>511</v>
      </c>
      <c r="B239" s="9" t="s">
        <v>441</v>
      </c>
      <c r="C239" s="9" t="s">
        <v>696</v>
      </c>
      <c r="D239" s="28" t="s">
        <v>512</v>
      </c>
      <c r="E239" s="33">
        <v>1446</v>
      </c>
      <c r="F239" s="10">
        <v>1310</v>
      </c>
      <c r="G239" s="10">
        <v>1253</v>
      </c>
      <c r="H239" s="10">
        <v>1314</v>
      </c>
      <c r="I239" s="77">
        <v>1224</v>
      </c>
      <c r="J239" s="129">
        <f t="shared" si="17"/>
        <v>-90</v>
      </c>
      <c r="K239" s="66">
        <v>308.12</v>
      </c>
      <c r="L239" s="221">
        <f t="shared" si="21"/>
        <v>3.9724782552252367</v>
      </c>
      <c r="M239" s="37">
        <v>498</v>
      </c>
      <c r="N239" s="11">
        <v>555</v>
      </c>
      <c r="O239" s="106">
        <v>531</v>
      </c>
      <c r="P239" s="3">
        <f t="shared" si="22"/>
        <v>2.305084745762712</v>
      </c>
      <c r="Q239" s="45" t="s">
        <v>758</v>
      </c>
      <c r="R239" s="193" t="s">
        <v>513</v>
      </c>
    </row>
    <row r="240" spans="1:18" ht="12" thickBot="1">
      <c r="A240" s="248" t="s">
        <v>478</v>
      </c>
      <c r="B240" s="19" t="s">
        <v>441</v>
      </c>
      <c r="C240" s="19" t="s">
        <v>696</v>
      </c>
      <c r="D240" s="29" t="s">
        <v>479</v>
      </c>
      <c r="E240" s="34">
        <v>6567</v>
      </c>
      <c r="F240" s="20">
        <v>6357</v>
      </c>
      <c r="G240" s="20">
        <v>5976</v>
      </c>
      <c r="H240" s="20">
        <v>5778</v>
      </c>
      <c r="I240" s="78">
        <v>5507</v>
      </c>
      <c r="J240" s="135">
        <f t="shared" si="17"/>
        <v>-271</v>
      </c>
      <c r="K240" s="67">
        <v>637.03</v>
      </c>
      <c r="L240" s="227">
        <f t="shared" si="21"/>
        <v>8.644804797262296</v>
      </c>
      <c r="M240" s="38">
        <v>2177</v>
      </c>
      <c r="N240" s="21">
        <v>2287</v>
      </c>
      <c r="O240" s="108">
        <v>2354</v>
      </c>
      <c r="P240" s="39">
        <f t="shared" si="22"/>
        <v>2.3394222599830075</v>
      </c>
      <c r="Q240" s="46" t="s">
        <v>758</v>
      </c>
      <c r="R240" s="194" t="s">
        <v>480</v>
      </c>
    </row>
    <row r="241" spans="1:18" s="5" customFormat="1" ht="11.25">
      <c r="A241" s="251" t="s">
        <v>514</v>
      </c>
      <c r="B241" s="191" t="s">
        <v>515</v>
      </c>
      <c r="C241" s="191"/>
      <c r="D241" s="192" t="s">
        <v>516</v>
      </c>
      <c r="E241" s="173">
        <v>162930</v>
      </c>
      <c r="F241" s="174">
        <v>167384</v>
      </c>
      <c r="G241" s="174">
        <v>171715</v>
      </c>
      <c r="H241" s="174">
        <v>173030</v>
      </c>
      <c r="I241" s="175">
        <v>170586</v>
      </c>
      <c r="J241" s="139">
        <f t="shared" si="17"/>
        <v>-2444</v>
      </c>
      <c r="K241" s="176">
        <v>618.94</v>
      </c>
      <c r="L241" s="231">
        <f t="shared" si="21"/>
        <v>275.6099137234627</v>
      </c>
      <c r="M241" s="177">
        <v>66687</v>
      </c>
      <c r="N241" s="178">
        <v>70894</v>
      </c>
      <c r="O241" s="179">
        <v>73619</v>
      </c>
      <c r="P241" s="180">
        <f t="shared" si="22"/>
        <v>2.3171463888398374</v>
      </c>
      <c r="Q241" s="47"/>
      <c r="R241" s="195" t="s">
        <v>517</v>
      </c>
    </row>
    <row r="242" spans="1:18" ht="11.25">
      <c r="A242" s="242" t="s">
        <v>518</v>
      </c>
      <c r="B242" s="9" t="s">
        <v>515</v>
      </c>
      <c r="C242" s="9" t="s">
        <v>699</v>
      </c>
      <c r="D242" s="28" t="s">
        <v>519</v>
      </c>
      <c r="E242" s="33">
        <v>33971</v>
      </c>
      <c r="F242" s="10">
        <v>33977</v>
      </c>
      <c r="G242" s="10">
        <v>37528</v>
      </c>
      <c r="H242" s="10">
        <v>39201</v>
      </c>
      <c r="I242" s="77">
        <v>42451</v>
      </c>
      <c r="J242" s="129">
        <f t="shared" si="17"/>
        <v>3250</v>
      </c>
      <c r="K242" s="66">
        <v>466.09</v>
      </c>
      <c r="L242" s="221">
        <f t="shared" si="21"/>
        <v>91.07897616340192</v>
      </c>
      <c r="M242" s="37">
        <v>12898</v>
      </c>
      <c r="N242" s="11">
        <v>14262</v>
      </c>
      <c r="O242" s="106">
        <v>16009</v>
      </c>
      <c r="P242" s="3">
        <f t="shared" si="22"/>
        <v>2.6516959210444124</v>
      </c>
      <c r="Q242" s="45" t="s">
        <v>843</v>
      </c>
      <c r="R242" s="193" t="s">
        <v>520</v>
      </c>
    </row>
    <row r="243" spans="1:18" ht="13.5" customHeight="1">
      <c r="A243" s="242" t="s">
        <v>550</v>
      </c>
      <c r="B243" s="9" t="s">
        <v>515</v>
      </c>
      <c r="C243" s="9" t="s">
        <v>699</v>
      </c>
      <c r="D243" s="28" t="s">
        <v>551</v>
      </c>
      <c r="E243" s="33">
        <v>7044</v>
      </c>
      <c r="F243" s="10">
        <v>7149</v>
      </c>
      <c r="G243" s="10">
        <v>7010</v>
      </c>
      <c r="H243" s="10">
        <v>6839</v>
      </c>
      <c r="I243" s="77">
        <v>6755</v>
      </c>
      <c r="J243" s="129">
        <f t="shared" si="17"/>
        <v>-84</v>
      </c>
      <c r="K243" s="66">
        <v>259.13</v>
      </c>
      <c r="L243" s="221">
        <f t="shared" si="21"/>
        <v>26.067996758383824</v>
      </c>
      <c r="M243" s="37">
        <v>2208</v>
      </c>
      <c r="N243" s="11">
        <v>2271</v>
      </c>
      <c r="O243" s="106">
        <v>2409</v>
      </c>
      <c r="P243" s="3">
        <f t="shared" si="22"/>
        <v>2.8040680780406806</v>
      </c>
      <c r="Q243" s="45" t="s">
        <v>843</v>
      </c>
      <c r="R243" s="193" t="s">
        <v>552</v>
      </c>
    </row>
    <row r="244" spans="1:18" ht="13.5" customHeight="1">
      <c r="A244" s="242" t="s">
        <v>556</v>
      </c>
      <c r="B244" s="9" t="s">
        <v>515</v>
      </c>
      <c r="C244" s="9" t="s">
        <v>699</v>
      </c>
      <c r="D244" s="28" t="s">
        <v>557</v>
      </c>
      <c r="E244" s="33">
        <v>7042</v>
      </c>
      <c r="F244" s="10">
        <v>6380</v>
      </c>
      <c r="G244" s="10">
        <v>5936</v>
      </c>
      <c r="H244" s="10">
        <v>5634</v>
      </c>
      <c r="I244" s="77">
        <v>5227</v>
      </c>
      <c r="J244" s="129">
        <f t="shared" si="17"/>
        <v>-407</v>
      </c>
      <c r="K244" s="66">
        <v>700.87</v>
      </c>
      <c r="L244" s="221">
        <f t="shared" si="21"/>
        <v>7.457873785438099</v>
      </c>
      <c r="M244" s="37">
        <v>2191</v>
      </c>
      <c r="N244" s="11">
        <v>2233</v>
      </c>
      <c r="O244" s="106">
        <v>2215</v>
      </c>
      <c r="P244" s="3">
        <f t="shared" si="22"/>
        <v>2.3598194130925507</v>
      </c>
      <c r="Q244" s="45" t="s">
        <v>843</v>
      </c>
      <c r="R244" s="193" t="s">
        <v>558</v>
      </c>
    </row>
    <row r="245" spans="1:18" ht="13.5" customHeight="1">
      <c r="A245" s="242" t="s">
        <v>553</v>
      </c>
      <c r="B245" s="9" t="s">
        <v>515</v>
      </c>
      <c r="C245" s="9" t="s">
        <v>699</v>
      </c>
      <c r="D245" s="28" t="s">
        <v>554</v>
      </c>
      <c r="E245" s="33">
        <v>6480</v>
      </c>
      <c r="F245" s="10">
        <v>6307</v>
      </c>
      <c r="G245" s="10">
        <v>6089</v>
      </c>
      <c r="H245" s="10">
        <v>5910</v>
      </c>
      <c r="I245" s="77">
        <v>5873</v>
      </c>
      <c r="J245" s="129">
        <f t="shared" si="17"/>
        <v>-37</v>
      </c>
      <c r="K245" s="66">
        <v>399.61</v>
      </c>
      <c r="L245" s="221">
        <f t="shared" si="21"/>
        <v>14.696829408673457</v>
      </c>
      <c r="M245" s="37">
        <v>1984</v>
      </c>
      <c r="N245" s="11">
        <v>2079</v>
      </c>
      <c r="O245" s="106">
        <v>2214</v>
      </c>
      <c r="P245" s="3">
        <f t="shared" si="22"/>
        <v>2.6526648599819334</v>
      </c>
      <c r="Q245" s="45" t="s">
        <v>843</v>
      </c>
      <c r="R245" s="193" t="s">
        <v>555</v>
      </c>
    </row>
    <row r="246" spans="1:18" ht="13.5" customHeight="1">
      <c r="A246" s="242" t="s">
        <v>541</v>
      </c>
      <c r="B246" s="9" t="s">
        <v>515</v>
      </c>
      <c r="C246" s="9" t="s">
        <v>718</v>
      </c>
      <c r="D246" s="28" t="s">
        <v>542</v>
      </c>
      <c r="E246" s="33">
        <v>9008</v>
      </c>
      <c r="F246" s="10">
        <v>8412</v>
      </c>
      <c r="G246" s="10">
        <v>7822</v>
      </c>
      <c r="H246" s="10">
        <v>7657</v>
      </c>
      <c r="I246" s="77">
        <v>7243</v>
      </c>
      <c r="J246" s="129">
        <f t="shared" si="17"/>
        <v>-414</v>
      </c>
      <c r="K246" s="66">
        <v>1063.79</v>
      </c>
      <c r="L246" s="221">
        <f t="shared" si="21"/>
        <v>6.808674644431702</v>
      </c>
      <c r="M246" s="37">
        <v>3183</v>
      </c>
      <c r="N246" s="11">
        <v>3311</v>
      </c>
      <c r="O246" s="106">
        <v>3280</v>
      </c>
      <c r="P246" s="3">
        <f t="shared" si="22"/>
        <v>2.208231707317073</v>
      </c>
      <c r="Q246" s="45" t="s">
        <v>753</v>
      </c>
      <c r="R246" s="193" t="s">
        <v>543</v>
      </c>
    </row>
    <row r="247" spans="1:18" ht="13.5" customHeight="1">
      <c r="A247" s="242" t="s">
        <v>526</v>
      </c>
      <c r="B247" s="9" t="s">
        <v>515</v>
      </c>
      <c r="C247" s="9" t="s">
        <v>718</v>
      </c>
      <c r="D247" s="28" t="s">
        <v>527</v>
      </c>
      <c r="E247" s="33">
        <v>13283</v>
      </c>
      <c r="F247" s="10">
        <v>12033</v>
      </c>
      <c r="G247" s="10">
        <v>11325</v>
      </c>
      <c r="H247" s="10">
        <v>10988</v>
      </c>
      <c r="I247" s="77">
        <v>10464</v>
      </c>
      <c r="J247" s="129">
        <f t="shared" si="17"/>
        <v>-524</v>
      </c>
      <c r="K247" s="66">
        <v>402.18</v>
      </c>
      <c r="L247" s="221">
        <f t="shared" si="21"/>
        <v>26.01820080560943</v>
      </c>
      <c r="M247" s="37">
        <v>3898</v>
      </c>
      <c r="N247" s="11">
        <v>4072</v>
      </c>
      <c r="O247" s="106">
        <v>4123</v>
      </c>
      <c r="P247" s="3">
        <f t="shared" si="22"/>
        <v>2.537957797720107</v>
      </c>
      <c r="Q247" s="45" t="s">
        <v>753</v>
      </c>
      <c r="R247" s="193" t="s">
        <v>528</v>
      </c>
    </row>
    <row r="248" spans="1:18" ht="11.25">
      <c r="A248" s="242" t="s">
        <v>523</v>
      </c>
      <c r="B248" s="9" t="s">
        <v>515</v>
      </c>
      <c r="C248" s="9" t="s">
        <v>700</v>
      </c>
      <c r="D248" s="28" t="s">
        <v>524</v>
      </c>
      <c r="E248" s="33">
        <v>16731</v>
      </c>
      <c r="F248" s="10">
        <v>16577</v>
      </c>
      <c r="G248" s="10">
        <v>16604</v>
      </c>
      <c r="H248" s="10">
        <v>17586</v>
      </c>
      <c r="I248" s="77">
        <v>18304</v>
      </c>
      <c r="J248" s="129">
        <f t="shared" si="17"/>
        <v>718</v>
      </c>
      <c r="K248" s="66">
        <v>513.91</v>
      </c>
      <c r="L248" s="221">
        <f t="shared" si="21"/>
        <v>35.6171314043315</v>
      </c>
      <c r="M248" s="37">
        <v>5432</v>
      </c>
      <c r="N248" s="11">
        <v>6051</v>
      </c>
      <c r="O248" s="106">
        <v>6626</v>
      </c>
      <c r="P248" s="3">
        <f t="shared" si="22"/>
        <v>2.762450950799879</v>
      </c>
      <c r="Q248" s="45" t="s">
        <v>844</v>
      </c>
      <c r="R248" s="193" t="s">
        <v>525</v>
      </c>
    </row>
    <row r="249" spans="1:18" ht="13.5" customHeight="1">
      <c r="A249" s="242" t="s">
        <v>562</v>
      </c>
      <c r="B249" s="9" t="s">
        <v>515</v>
      </c>
      <c r="C249" s="9" t="s">
        <v>700</v>
      </c>
      <c r="D249" s="28" t="s">
        <v>563</v>
      </c>
      <c r="E249" s="33">
        <v>4101</v>
      </c>
      <c r="F249" s="10">
        <v>4277</v>
      </c>
      <c r="G249" s="10">
        <v>4319</v>
      </c>
      <c r="H249" s="10">
        <v>4116</v>
      </c>
      <c r="I249" s="77">
        <v>3983</v>
      </c>
      <c r="J249" s="129">
        <f t="shared" si="17"/>
        <v>-133</v>
      </c>
      <c r="K249" s="66">
        <v>292.69</v>
      </c>
      <c r="L249" s="221">
        <f t="shared" si="21"/>
        <v>13.60825446718371</v>
      </c>
      <c r="M249" s="37">
        <v>1495</v>
      </c>
      <c r="N249" s="11">
        <v>1426</v>
      </c>
      <c r="O249" s="106">
        <v>1471</v>
      </c>
      <c r="P249" s="3">
        <f t="shared" si="22"/>
        <v>2.707681849082257</v>
      </c>
      <c r="Q249" s="45" t="s">
        <v>844</v>
      </c>
      <c r="R249" s="193" t="s">
        <v>564</v>
      </c>
    </row>
    <row r="250" spans="1:18" ht="13.5" customHeight="1">
      <c r="A250" s="242" t="s">
        <v>568</v>
      </c>
      <c r="B250" s="9" t="s">
        <v>515</v>
      </c>
      <c r="C250" s="9" t="s">
        <v>700</v>
      </c>
      <c r="D250" s="28" t="s">
        <v>569</v>
      </c>
      <c r="E250" s="33">
        <v>3571</v>
      </c>
      <c r="F250" s="10">
        <v>3433</v>
      </c>
      <c r="G250" s="10">
        <v>3350</v>
      </c>
      <c r="H250" s="10">
        <v>3291</v>
      </c>
      <c r="I250" s="77">
        <v>3325</v>
      </c>
      <c r="J250" s="129">
        <f t="shared" si="17"/>
        <v>34</v>
      </c>
      <c r="K250" s="66">
        <v>176.45</v>
      </c>
      <c r="L250" s="221">
        <f t="shared" si="21"/>
        <v>18.843865117597055</v>
      </c>
      <c r="M250" s="37">
        <v>1043</v>
      </c>
      <c r="N250" s="11">
        <v>1093</v>
      </c>
      <c r="O250" s="106">
        <v>1190</v>
      </c>
      <c r="P250" s="3">
        <f t="shared" si="22"/>
        <v>2.7941176470588234</v>
      </c>
      <c r="Q250" s="45" t="s">
        <v>844</v>
      </c>
      <c r="R250" s="193" t="s">
        <v>570</v>
      </c>
    </row>
    <row r="251" spans="1:18" ht="11.25">
      <c r="A251" s="299" t="s">
        <v>571</v>
      </c>
      <c r="B251" s="300" t="s">
        <v>515</v>
      </c>
      <c r="C251" s="300" t="s">
        <v>701</v>
      </c>
      <c r="D251" s="301" t="s">
        <v>955</v>
      </c>
      <c r="E251" s="302">
        <v>2227</v>
      </c>
      <c r="F251" s="303">
        <v>2013</v>
      </c>
      <c r="G251" s="303">
        <v>1871</v>
      </c>
      <c r="H251" s="303">
        <v>1804</v>
      </c>
      <c r="I251" s="304">
        <v>1785</v>
      </c>
      <c r="J251" s="305">
        <f t="shared" si="17"/>
        <v>-19</v>
      </c>
      <c r="K251" s="306">
        <v>137.54</v>
      </c>
      <c r="L251" s="307">
        <f t="shared" si="21"/>
        <v>12.978042751199652</v>
      </c>
      <c r="M251" s="308">
        <v>649</v>
      </c>
      <c r="N251" s="309">
        <v>682</v>
      </c>
      <c r="O251" s="310">
        <v>714</v>
      </c>
      <c r="P251" s="311">
        <f t="shared" si="22"/>
        <v>2.5</v>
      </c>
      <c r="Q251" s="312" t="s">
        <v>845</v>
      </c>
      <c r="R251" s="313" t="s">
        <v>572</v>
      </c>
    </row>
    <row r="252" spans="1:18" ht="13.5" customHeight="1">
      <c r="A252" s="274" t="s">
        <v>521</v>
      </c>
      <c r="B252" s="275" t="s">
        <v>515</v>
      </c>
      <c r="C252" s="275" t="s">
        <v>719</v>
      </c>
      <c r="D252" s="276" t="s">
        <v>933</v>
      </c>
      <c r="E252" s="277">
        <v>21270</v>
      </c>
      <c r="F252" s="278">
        <v>21395</v>
      </c>
      <c r="G252" s="278">
        <v>22369</v>
      </c>
      <c r="H252" s="278">
        <v>24276</v>
      </c>
      <c r="I252" s="279">
        <v>25084</v>
      </c>
      <c r="J252" s="280">
        <f>I252-H252</f>
        <v>808</v>
      </c>
      <c r="K252" s="281">
        <v>340.46</v>
      </c>
      <c r="L252" s="282">
        <f t="shared" si="21"/>
        <v>73.67679022498973</v>
      </c>
      <c r="M252" s="283">
        <v>7497</v>
      </c>
      <c r="N252" s="284">
        <v>8660</v>
      </c>
      <c r="O252" s="285">
        <v>9412</v>
      </c>
      <c r="P252" s="286">
        <f>I252/O252</f>
        <v>2.6651083722906925</v>
      </c>
      <c r="Q252" s="287" t="s">
        <v>828</v>
      </c>
      <c r="R252" s="288" t="s">
        <v>522</v>
      </c>
    </row>
    <row r="253" spans="1:18" ht="13.5" customHeight="1">
      <c r="A253" s="407" t="s">
        <v>931</v>
      </c>
      <c r="B253" s="408"/>
      <c r="C253" s="408"/>
      <c r="D253" s="408"/>
      <c r="E253" s="408"/>
      <c r="F253" s="408"/>
      <c r="G253" s="408"/>
      <c r="H253" s="408"/>
      <c r="I253" s="408"/>
      <c r="J253" s="408"/>
      <c r="K253" s="408"/>
      <c r="L253" s="408"/>
      <c r="M253" s="408"/>
      <c r="N253" s="408"/>
      <c r="O253" s="408"/>
      <c r="P253" s="408"/>
      <c r="Q253" s="408"/>
      <c r="R253" s="409"/>
    </row>
    <row r="254" spans="1:18" s="258" customFormat="1" ht="11.25">
      <c r="A254" s="315" t="s">
        <v>929</v>
      </c>
      <c r="B254" s="316" t="s">
        <v>930</v>
      </c>
      <c r="C254" s="316" t="s">
        <v>719</v>
      </c>
      <c r="D254" s="314" t="s">
        <v>932</v>
      </c>
      <c r="E254" s="113">
        <f>SUM(E251:E252)</f>
        <v>23497</v>
      </c>
      <c r="F254" s="122">
        <f>SUM(F251:F252)</f>
        <v>23408</v>
      </c>
      <c r="G254" s="122">
        <f>SUM(G251:G252)</f>
        <v>24240</v>
      </c>
      <c r="H254" s="122">
        <f>SUM(H251:H252)</f>
        <v>26080</v>
      </c>
      <c r="I254" s="317">
        <f>SUM(I251:I252)</f>
        <v>26869</v>
      </c>
      <c r="J254" s="318">
        <f>I254-H254</f>
        <v>789</v>
      </c>
      <c r="K254" s="319">
        <f>SUM(K251:K252)</f>
        <v>478</v>
      </c>
      <c r="L254" s="320">
        <f aca="true" t="shared" si="23" ref="L254:L265">I254/K254</f>
        <v>56.21129707112971</v>
      </c>
      <c r="M254" s="123">
        <f>SUM(M251:M252)</f>
        <v>8146</v>
      </c>
      <c r="N254" s="124">
        <f>SUM(N251:N252)</f>
        <v>9342</v>
      </c>
      <c r="O254" s="321">
        <f>SUM(O251:O252)</f>
        <v>10126</v>
      </c>
      <c r="P254" s="322">
        <f>I254/O254</f>
        <v>2.653466324313648</v>
      </c>
      <c r="Q254" s="327" t="s">
        <v>934</v>
      </c>
      <c r="R254" s="324" t="s">
        <v>935</v>
      </c>
    </row>
    <row r="255" spans="1:18" ht="13.5" customHeight="1">
      <c r="A255" s="242" t="s">
        <v>547</v>
      </c>
      <c r="B255" s="9" t="s">
        <v>515</v>
      </c>
      <c r="C255" s="9" t="s">
        <v>701</v>
      </c>
      <c r="D255" s="28" t="s">
        <v>548</v>
      </c>
      <c r="E255" s="33">
        <v>8118</v>
      </c>
      <c r="F255" s="10">
        <v>7483</v>
      </c>
      <c r="G255" s="10">
        <v>7075</v>
      </c>
      <c r="H255" s="10">
        <v>6711</v>
      </c>
      <c r="I255" s="77">
        <v>6407</v>
      </c>
      <c r="J255" s="129">
        <f t="shared" si="17"/>
        <v>-304</v>
      </c>
      <c r="K255" s="66">
        <v>816.38</v>
      </c>
      <c r="L255" s="221">
        <f t="shared" si="23"/>
        <v>7.848060952007644</v>
      </c>
      <c r="M255" s="37">
        <v>2498</v>
      </c>
      <c r="N255" s="11">
        <v>2560</v>
      </c>
      <c r="O255" s="106">
        <v>2559</v>
      </c>
      <c r="P255" s="3">
        <f t="shared" si="22"/>
        <v>2.5037123876514262</v>
      </c>
      <c r="Q255" s="45" t="s">
        <v>845</v>
      </c>
      <c r="R255" s="193" t="s">
        <v>549</v>
      </c>
    </row>
    <row r="256" spans="1:18" ht="13.5" customHeight="1">
      <c r="A256" s="242" t="s">
        <v>532</v>
      </c>
      <c r="B256" s="9" t="s">
        <v>515</v>
      </c>
      <c r="C256" s="9" t="s">
        <v>701</v>
      </c>
      <c r="D256" s="28" t="s">
        <v>533</v>
      </c>
      <c r="E256" s="33">
        <v>11285</v>
      </c>
      <c r="F256" s="10">
        <v>10346</v>
      </c>
      <c r="G256" s="10">
        <v>9593</v>
      </c>
      <c r="H256" s="10">
        <v>8975</v>
      </c>
      <c r="I256" s="77">
        <v>8324</v>
      </c>
      <c r="J256" s="129">
        <f aca="true" t="shared" si="24" ref="J256:J285">I256-H256</f>
        <v>-651</v>
      </c>
      <c r="K256" s="66">
        <v>596.14</v>
      </c>
      <c r="L256" s="221">
        <f t="shared" si="23"/>
        <v>13.963163015399068</v>
      </c>
      <c r="M256" s="37">
        <v>3329</v>
      </c>
      <c r="N256" s="11">
        <v>3328</v>
      </c>
      <c r="O256" s="106">
        <v>3258</v>
      </c>
      <c r="P256" s="3">
        <f t="shared" si="22"/>
        <v>2.554941682013505</v>
      </c>
      <c r="Q256" s="45" t="s">
        <v>845</v>
      </c>
      <c r="R256" s="193" t="s">
        <v>534</v>
      </c>
    </row>
    <row r="257" spans="1:18" ht="13.5" customHeight="1">
      <c r="A257" s="242" t="s">
        <v>538</v>
      </c>
      <c r="B257" s="9" t="s">
        <v>515</v>
      </c>
      <c r="C257" s="9" t="s">
        <v>719</v>
      </c>
      <c r="D257" s="28" t="s">
        <v>539</v>
      </c>
      <c r="E257" s="33">
        <v>11255</v>
      </c>
      <c r="F257" s="10">
        <v>9809</v>
      </c>
      <c r="G257" s="10">
        <v>9093</v>
      </c>
      <c r="H257" s="10">
        <v>8710</v>
      </c>
      <c r="I257" s="77">
        <v>8191</v>
      </c>
      <c r="J257" s="129">
        <f t="shared" si="24"/>
        <v>-519</v>
      </c>
      <c r="K257" s="66">
        <v>371.91</v>
      </c>
      <c r="L257" s="221">
        <f t="shared" si="23"/>
        <v>22.024145626630098</v>
      </c>
      <c r="M257" s="37">
        <v>3294</v>
      </c>
      <c r="N257" s="11">
        <v>3395</v>
      </c>
      <c r="O257" s="106">
        <v>3327</v>
      </c>
      <c r="P257" s="3">
        <f t="shared" si="22"/>
        <v>2.4619777577397053</v>
      </c>
      <c r="Q257" s="45" t="s">
        <v>828</v>
      </c>
      <c r="R257" s="193" t="s">
        <v>540</v>
      </c>
    </row>
    <row r="258" spans="1:18" ht="13.5" customHeight="1">
      <c r="A258" s="242" t="s">
        <v>559</v>
      </c>
      <c r="B258" s="9" t="s">
        <v>515</v>
      </c>
      <c r="C258" s="9" t="s">
        <v>719</v>
      </c>
      <c r="D258" s="28" t="s">
        <v>560</v>
      </c>
      <c r="E258" s="33">
        <v>5541</v>
      </c>
      <c r="F258" s="10">
        <v>5050</v>
      </c>
      <c r="G258" s="10">
        <v>4519</v>
      </c>
      <c r="H258" s="10">
        <v>4164</v>
      </c>
      <c r="I258" s="77">
        <v>3732</v>
      </c>
      <c r="J258" s="129">
        <f t="shared" si="24"/>
        <v>-432</v>
      </c>
      <c r="K258" s="66">
        <v>536.52</v>
      </c>
      <c r="L258" s="221">
        <f t="shared" si="23"/>
        <v>6.955938268843659</v>
      </c>
      <c r="M258" s="37">
        <v>1507</v>
      </c>
      <c r="N258" s="11">
        <v>1471</v>
      </c>
      <c r="O258" s="106">
        <v>1417</v>
      </c>
      <c r="P258" s="3">
        <f t="shared" si="22"/>
        <v>2.6337332392378263</v>
      </c>
      <c r="Q258" s="45" t="s">
        <v>828</v>
      </c>
      <c r="R258" s="193" t="s">
        <v>561</v>
      </c>
    </row>
    <row r="259" spans="1:18" ht="13.5" customHeight="1">
      <c r="A259" s="242" t="s">
        <v>529</v>
      </c>
      <c r="B259" s="9" t="s">
        <v>515</v>
      </c>
      <c r="C259" s="9" t="s">
        <v>719</v>
      </c>
      <c r="D259" s="28" t="s">
        <v>530</v>
      </c>
      <c r="E259" s="33">
        <v>12533</v>
      </c>
      <c r="F259" s="10">
        <v>11484</v>
      </c>
      <c r="G259" s="10">
        <v>10336</v>
      </c>
      <c r="H259" s="10">
        <v>10021</v>
      </c>
      <c r="I259" s="77">
        <v>9072</v>
      </c>
      <c r="J259" s="129">
        <f t="shared" si="24"/>
        <v>-949</v>
      </c>
      <c r="K259" s="66">
        <v>391.99</v>
      </c>
      <c r="L259" s="221">
        <f t="shared" si="23"/>
        <v>23.143447536926963</v>
      </c>
      <c r="M259" s="37">
        <v>3725</v>
      </c>
      <c r="N259" s="11">
        <v>3999</v>
      </c>
      <c r="O259" s="106">
        <v>3682</v>
      </c>
      <c r="P259" s="3">
        <f t="shared" si="22"/>
        <v>2.463878326996198</v>
      </c>
      <c r="Q259" s="45" t="s">
        <v>828</v>
      </c>
      <c r="R259" s="193" t="s">
        <v>531</v>
      </c>
    </row>
    <row r="260" spans="1:18" ht="11.25">
      <c r="A260" s="242" t="s">
        <v>535</v>
      </c>
      <c r="B260" s="9" t="s">
        <v>515</v>
      </c>
      <c r="C260" s="9" t="s">
        <v>702</v>
      </c>
      <c r="D260" s="28" t="s">
        <v>536</v>
      </c>
      <c r="E260" s="33">
        <v>11586</v>
      </c>
      <c r="F260" s="10">
        <v>10289</v>
      </c>
      <c r="G260" s="10">
        <v>9522</v>
      </c>
      <c r="H260" s="10">
        <v>8871</v>
      </c>
      <c r="I260" s="77">
        <v>8315</v>
      </c>
      <c r="J260" s="129">
        <f t="shared" si="24"/>
        <v>-556</v>
      </c>
      <c r="K260" s="66">
        <v>1408.09</v>
      </c>
      <c r="L260" s="221">
        <f t="shared" si="23"/>
        <v>5.905162312068121</v>
      </c>
      <c r="M260" s="37">
        <v>3601</v>
      </c>
      <c r="N260" s="11">
        <v>3573</v>
      </c>
      <c r="O260" s="106">
        <v>3504</v>
      </c>
      <c r="P260" s="3">
        <f t="shared" si="22"/>
        <v>2.373002283105023</v>
      </c>
      <c r="Q260" s="45" t="s">
        <v>846</v>
      </c>
      <c r="R260" s="193" t="s">
        <v>537</v>
      </c>
    </row>
    <row r="261" spans="1:18" ht="11.25">
      <c r="A261" s="242" t="s">
        <v>565</v>
      </c>
      <c r="B261" s="9" t="s">
        <v>515</v>
      </c>
      <c r="C261" s="9" t="s">
        <v>702</v>
      </c>
      <c r="D261" s="28" t="s">
        <v>566</v>
      </c>
      <c r="E261" s="33">
        <v>4466</v>
      </c>
      <c r="F261" s="10">
        <v>3902</v>
      </c>
      <c r="G261" s="10">
        <v>3429</v>
      </c>
      <c r="H261" s="10">
        <v>3228</v>
      </c>
      <c r="I261" s="77">
        <v>2956</v>
      </c>
      <c r="J261" s="129">
        <f t="shared" si="24"/>
        <v>-272</v>
      </c>
      <c r="K261" s="66">
        <v>608.81</v>
      </c>
      <c r="L261" s="221">
        <f t="shared" si="23"/>
        <v>4.855373597674151</v>
      </c>
      <c r="M261" s="37">
        <v>1343</v>
      </c>
      <c r="N261" s="11">
        <v>1299</v>
      </c>
      <c r="O261" s="106">
        <v>1245</v>
      </c>
      <c r="P261" s="3">
        <f t="shared" si="22"/>
        <v>2.37429718875502</v>
      </c>
      <c r="Q261" s="45" t="s">
        <v>846</v>
      </c>
      <c r="R261" s="193" t="s">
        <v>567</v>
      </c>
    </row>
    <row r="262" spans="1:18" ht="12" thickBot="1">
      <c r="A262" s="248" t="s">
        <v>544</v>
      </c>
      <c r="B262" s="19" t="s">
        <v>515</v>
      </c>
      <c r="C262" s="19" t="s">
        <v>703</v>
      </c>
      <c r="D262" s="29" t="s">
        <v>545</v>
      </c>
      <c r="E262" s="34">
        <v>9258</v>
      </c>
      <c r="F262" s="20">
        <v>8395</v>
      </c>
      <c r="G262" s="20">
        <v>7621</v>
      </c>
      <c r="H262" s="20">
        <v>6846</v>
      </c>
      <c r="I262" s="78">
        <v>6070</v>
      </c>
      <c r="J262" s="135">
        <f t="shared" si="24"/>
        <v>-776</v>
      </c>
      <c r="K262" s="67">
        <v>729.64</v>
      </c>
      <c r="L262" s="227">
        <f t="shared" si="23"/>
        <v>8.319171098075763</v>
      </c>
      <c r="M262" s="38">
        <v>2575</v>
      </c>
      <c r="N262" s="21">
        <v>2525</v>
      </c>
      <c r="O262" s="108">
        <v>2379</v>
      </c>
      <c r="P262" s="39">
        <f t="shared" si="22"/>
        <v>2.551492223623371</v>
      </c>
      <c r="Q262" s="46" t="s">
        <v>847</v>
      </c>
      <c r="R262" s="194" t="s">
        <v>546</v>
      </c>
    </row>
    <row r="263" spans="1:18" s="5" customFormat="1" ht="11.25">
      <c r="A263" s="343" t="s">
        <v>573</v>
      </c>
      <c r="B263" s="344" t="s">
        <v>574</v>
      </c>
      <c r="C263" s="344"/>
      <c r="D263" s="345" t="s">
        <v>762</v>
      </c>
      <c r="E263" s="346">
        <v>214545</v>
      </c>
      <c r="F263" s="347">
        <v>205639</v>
      </c>
      <c r="G263" s="347">
        <v>199323</v>
      </c>
      <c r="H263" s="347">
        <v>191739</v>
      </c>
      <c r="I263" s="348">
        <v>181515</v>
      </c>
      <c r="J263" s="349">
        <f t="shared" si="24"/>
        <v>-10224</v>
      </c>
      <c r="K263" s="350">
        <v>222.1</v>
      </c>
      <c r="L263" s="351">
        <f t="shared" si="23"/>
        <v>817.2669968482666</v>
      </c>
      <c r="M263" s="352">
        <v>77580</v>
      </c>
      <c r="N263" s="353">
        <v>79796</v>
      </c>
      <c r="O263" s="354">
        <v>78197</v>
      </c>
      <c r="P263" s="355">
        <f t="shared" si="22"/>
        <v>2.321252733480824</v>
      </c>
      <c r="Q263" s="356"/>
      <c r="R263" s="357" t="s">
        <v>575</v>
      </c>
    </row>
    <row r="264" spans="1:18" ht="11.25">
      <c r="A264" s="274" t="s">
        <v>594</v>
      </c>
      <c r="B264" s="275" t="s">
        <v>574</v>
      </c>
      <c r="C264" s="275" t="s">
        <v>708</v>
      </c>
      <c r="D264" s="276" t="s">
        <v>957</v>
      </c>
      <c r="E264" s="277">
        <v>7931</v>
      </c>
      <c r="F264" s="278">
        <v>7272</v>
      </c>
      <c r="G264" s="278">
        <v>7050</v>
      </c>
      <c r="H264" s="278">
        <v>6796</v>
      </c>
      <c r="I264" s="279">
        <v>6330</v>
      </c>
      <c r="J264" s="280">
        <f>I264-H264</f>
        <v>-466</v>
      </c>
      <c r="K264" s="281">
        <v>739.25</v>
      </c>
      <c r="L264" s="282">
        <f t="shared" si="23"/>
        <v>8.56273249915455</v>
      </c>
      <c r="M264" s="283">
        <v>2901</v>
      </c>
      <c r="N264" s="284">
        <v>2959</v>
      </c>
      <c r="O264" s="285">
        <v>2820</v>
      </c>
      <c r="P264" s="286">
        <f t="shared" si="22"/>
        <v>2.24468085106383</v>
      </c>
      <c r="Q264" s="287" t="s">
        <v>764</v>
      </c>
      <c r="R264" s="288" t="s">
        <v>595</v>
      </c>
    </row>
    <row r="265" spans="1:18" ht="11.25">
      <c r="A265" s="274" t="s">
        <v>596</v>
      </c>
      <c r="B265" s="275" t="s">
        <v>574</v>
      </c>
      <c r="C265" s="275" t="s">
        <v>706</v>
      </c>
      <c r="D265" s="276" t="s">
        <v>956</v>
      </c>
      <c r="E265" s="277">
        <v>3625</v>
      </c>
      <c r="F265" s="278">
        <v>3512</v>
      </c>
      <c r="G265" s="278">
        <v>3307</v>
      </c>
      <c r="H265" s="278">
        <v>3031</v>
      </c>
      <c r="I265" s="279">
        <v>2632</v>
      </c>
      <c r="J265" s="280">
        <f>I265-H265</f>
        <v>-399</v>
      </c>
      <c r="K265" s="281">
        <v>401.4</v>
      </c>
      <c r="L265" s="282">
        <f t="shared" si="23"/>
        <v>6.557050323866468</v>
      </c>
      <c r="M265" s="283">
        <v>1153</v>
      </c>
      <c r="N265" s="284">
        <v>1090</v>
      </c>
      <c r="O265" s="285">
        <v>1027</v>
      </c>
      <c r="P265" s="286">
        <f t="shared" si="22"/>
        <v>2.5628042843232715</v>
      </c>
      <c r="Q265" s="287" t="s">
        <v>765</v>
      </c>
      <c r="R265" s="288" t="s">
        <v>597</v>
      </c>
    </row>
    <row r="266" spans="1:18" ht="13.5" customHeight="1">
      <c r="A266" s="407" t="s">
        <v>968</v>
      </c>
      <c r="B266" s="408"/>
      <c r="C266" s="408"/>
      <c r="D266" s="408"/>
      <c r="E266" s="408"/>
      <c r="F266" s="408"/>
      <c r="G266" s="408"/>
      <c r="H266" s="408"/>
      <c r="I266" s="408"/>
      <c r="J266" s="408"/>
      <c r="K266" s="408"/>
      <c r="L266" s="408"/>
      <c r="M266" s="408"/>
      <c r="N266" s="408"/>
      <c r="O266" s="408"/>
      <c r="P266" s="408"/>
      <c r="Q266" s="408"/>
      <c r="R266" s="409"/>
    </row>
    <row r="267" spans="1:18" s="4" customFormat="1" ht="11.25">
      <c r="A267" s="358" t="s">
        <v>848</v>
      </c>
      <c r="B267" s="359" t="s">
        <v>763</v>
      </c>
      <c r="C267" s="359"/>
      <c r="D267" s="360" t="s">
        <v>766</v>
      </c>
      <c r="E267" s="165">
        <f>SUM(E263:E265)</f>
        <v>226101</v>
      </c>
      <c r="F267" s="166">
        <f>SUM(F263:F265)</f>
        <v>216423</v>
      </c>
      <c r="G267" s="166">
        <f>SUM(G263:G265)</f>
        <v>209680</v>
      </c>
      <c r="H267" s="166">
        <f>SUM(H263:H265)</f>
        <v>201566</v>
      </c>
      <c r="I267" s="257">
        <f>SUM(I263:I265)</f>
        <v>190477</v>
      </c>
      <c r="J267" s="361">
        <f t="shared" si="24"/>
        <v>-11089</v>
      </c>
      <c r="K267" s="293">
        <f>SUM(K263:K265)</f>
        <v>1362.75</v>
      </c>
      <c r="L267" s="294">
        <f aca="true" t="shared" si="25" ref="L267:L279">I267/K267</f>
        <v>139.77398642450927</v>
      </c>
      <c r="M267" s="169">
        <f>SUM(M263:M265)</f>
        <v>81634</v>
      </c>
      <c r="N267" s="170">
        <f>SUM(N263:N265)</f>
        <v>83845</v>
      </c>
      <c r="O267" s="298">
        <f>SUM(O263:O265)</f>
        <v>82044</v>
      </c>
      <c r="P267" s="295">
        <f aca="true" t="shared" si="26" ref="P267:P279">I267/O267</f>
        <v>2.321644483447906</v>
      </c>
      <c r="Q267" s="362"/>
      <c r="R267" s="297" t="s">
        <v>873</v>
      </c>
    </row>
    <row r="268" spans="1:18" ht="11.25">
      <c r="A268" s="242" t="s">
        <v>576</v>
      </c>
      <c r="B268" s="9" t="s">
        <v>574</v>
      </c>
      <c r="C268" s="9" t="s">
        <v>704</v>
      </c>
      <c r="D268" s="28" t="s">
        <v>577</v>
      </c>
      <c r="E268" s="33">
        <v>15942</v>
      </c>
      <c r="F268" s="10">
        <v>19008</v>
      </c>
      <c r="G268" s="10">
        <v>21986</v>
      </c>
      <c r="H268" s="10">
        <v>22478</v>
      </c>
      <c r="I268" s="77">
        <v>21845</v>
      </c>
      <c r="J268" s="129">
        <f t="shared" si="24"/>
        <v>-633</v>
      </c>
      <c r="K268" s="66">
        <v>252.57</v>
      </c>
      <c r="L268" s="221">
        <f t="shared" si="25"/>
        <v>86.4908738171596</v>
      </c>
      <c r="M268" s="37">
        <v>7209</v>
      </c>
      <c r="N268" s="11">
        <v>7886</v>
      </c>
      <c r="O268" s="106">
        <v>8041</v>
      </c>
      <c r="P268" s="3">
        <f t="shared" si="26"/>
        <v>2.7167019027484143</v>
      </c>
      <c r="Q268" s="45" t="s">
        <v>849</v>
      </c>
      <c r="R268" s="193" t="s">
        <v>578</v>
      </c>
    </row>
    <row r="269" spans="1:18" ht="11.25">
      <c r="A269" s="242" t="s">
        <v>579</v>
      </c>
      <c r="B269" s="9" t="s">
        <v>574</v>
      </c>
      <c r="C269" s="9" t="s">
        <v>705</v>
      </c>
      <c r="D269" s="28" t="s">
        <v>580</v>
      </c>
      <c r="E269" s="33">
        <v>15413</v>
      </c>
      <c r="F269" s="10">
        <v>14093</v>
      </c>
      <c r="G269" s="10">
        <v>13076</v>
      </c>
      <c r="H269" s="10">
        <v>12307</v>
      </c>
      <c r="I269" s="77">
        <v>11525</v>
      </c>
      <c r="J269" s="129">
        <f t="shared" si="24"/>
        <v>-782</v>
      </c>
      <c r="K269" s="66">
        <v>734.82</v>
      </c>
      <c r="L269" s="221">
        <f t="shared" si="25"/>
        <v>15.684113116137285</v>
      </c>
      <c r="M269" s="37">
        <v>4341</v>
      </c>
      <c r="N269" s="11">
        <v>4320</v>
      </c>
      <c r="O269" s="106">
        <v>4327</v>
      </c>
      <c r="P269" s="3">
        <f t="shared" si="26"/>
        <v>2.6635082042985903</v>
      </c>
      <c r="Q269" s="45" t="s">
        <v>850</v>
      </c>
      <c r="R269" s="193" t="s">
        <v>581</v>
      </c>
    </row>
    <row r="270" spans="1:18" ht="11.25">
      <c r="A270" s="242" t="s">
        <v>591</v>
      </c>
      <c r="B270" s="9" t="s">
        <v>574</v>
      </c>
      <c r="C270" s="9" t="s">
        <v>705</v>
      </c>
      <c r="D270" s="28" t="s">
        <v>592</v>
      </c>
      <c r="E270" s="33">
        <v>8920</v>
      </c>
      <c r="F270" s="10">
        <v>8395</v>
      </c>
      <c r="G270" s="10">
        <v>7866</v>
      </c>
      <c r="H270" s="10">
        <v>7335</v>
      </c>
      <c r="I270" s="77">
        <v>7007</v>
      </c>
      <c r="J270" s="129">
        <f t="shared" si="24"/>
        <v>-328</v>
      </c>
      <c r="K270" s="66">
        <v>427.68</v>
      </c>
      <c r="L270" s="221">
        <f t="shared" si="25"/>
        <v>16.383744855967077</v>
      </c>
      <c r="M270" s="37">
        <v>2431</v>
      </c>
      <c r="N270" s="11">
        <v>2340</v>
      </c>
      <c r="O270" s="106">
        <v>2338</v>
      </c>
      <c r="P270" s="3">
        <f t="shared" si="26"/>
        <v>2.997005988023952</v>
      </c>
      <c r="Q270" s="45" t="s">
        <v>850</v>
      </c>
      <c r="R270" s="193" t="s">
        <v>593</v>
      </c>
    </row>
    <row r="271" spans="1:18" ht="11.25">
      <c r="A271" s="242" t="s">
        <v>585</v>
      </c>
      <c r="B271" s="9" t="s">
        <v>574</v>
      </c>
      <c r="C271" s="9" t="s">
        <v>707</v>
      </c>
      <c r="D271" s="28" t="s">
        <v>586</v>
      </c>
      <c r="E271" s="33">
        <v>11633</v>
      </c>
      <c r="F271" s="10">
        <v>10701</v>
      </c>
      <c r="G271" s="10">
        <v>10015</v>
      </c>
      <c r="H271" s="10">
        <v>9388</v>
      </c>
      <c r="I271" s="77">
        <v>8936</v>
      </c>
      <c r="J271" s="129">
        <f t="shared" si="24"/>
        <v>-452</v>
      </c>
      <c r="K271" s="66">
        <v>1099.41</v>
      </c>
      <c r="L271" s="221">
        <f t="shared" si="25"/>
        <v>8.127995925087092</v>
      </c>
      <c r="M271" s="37">
        <v>3397</v>
      </c>
      <c r="N271" s="11">
        <v>3406</v>
      </c>
      <c r="O271" s="106">
        <v>3486</v>
      </c>
      <c r="P271" s="3">
        <f t="shared" si="26"/>
        <v>2.5633964429145153</v>
      </c>
      <c r="Q271" s="45" t="s">
        <v>851</v>
      </c>
      <c r="R271" s="193" t="s">
        <v>587</v>
      </c>
    </row>
    <row r="272" spans="1:18" ht="11.25">
      <c r="A272" s="242" t="s">
        <v>588</v>
      </c>
      <c r="B272" s="9" t="s">
        <v>574</v>
      </c>
      <c r="C272" s="9" t="s">
        <v>707</v>
      </c>
      <c r="D272" s="28" t="s">
        <v>589</v>
      </c>
      <c r="E272" s="33">
        <v>11796</v>
      </c>
      <c r="F272" s="10">
        <v>10630</v>
      </c>
      <c r="G272" s="10">
        <v>9954</v>
      </c>
      <c r="H272" s="10">
        <v>9493</v>
      </c>
      <c r="I272" s="77">
        <v>9023</v>
      </c>
      <c r="J272" s="129">
        <f t="shared" si="24"/>
        <v>-470</v>
      </c>
      <c r="K272" s="66">
        <v>774.53</v>
      </c>
      <c r="L272" s="221">
        <f t="shared" si="25"/>
        <v>11.649645591520018</v>
      </c>
      <c r="M272" s="37">
        <v>3914</v>
      </c>
      <c r="N272" s="11">
        <v>3977</v>
      </c>
      <c r="O272" s="106">
        <v>3911</v>
      </c>
      <c r="P272" s="3">
        <f t="shared" si="26"/>
        <v>2.3070825875735106</v>
      </c>
      <c r="Q272" s="45" t="s">
        <v>851</v>
      </c>
      <c r="R272" s="193" t="s">
        <v>590</v>
      </c>
    </row>
    <row r="273" spans="1:18" ht="11.25">
      <c r="A273" s="242" t="s">
        <v>598</v>
      </c>
      <c r="B273" s="9" t="s">
        <v>574</v>
      </c>
      <c r="C273" s="9" t="s">
        <v>708</v>
      </c>
      <c r="D273" s="28" t="s">
        <v>599</v>
      </c>
      <c r="E273" s="33">
        <v>2856</v>
      </c>
      <c r="F273" s="10">
        <v>2829</v>
      </c>
      <c r="G273" s="10">
        <v>2759</v>
      </c>
      <c r="H273" s="10">
        <v>2728</v>
      </c>
      <c r="I273" s="77">
        <v>2672</v>
      </c>
      <c r="J273" s="129">
        <f t="shared" si="24"/>
        <v>-56</v>
      </c>
      <c r="K273" s="66">
        <v>571.84</v>
      </c>
      <c r="L273" s="221">
        <f t="shared" si="25"/>
        <v>4.672635702294348</v>
      </c>
      <c r="M273" s="37">
        <v>921</v>
      </c>
      <c r="N273" s="11">
        <v>915</v>
      </c>
      <c r="O273" s="106">
        <v>935</v>
      </c>
      <c r="P273" s="3">
        <f t="shared" si="26"/>
        <v>2.8577540106951873</v>
      </c>
      <c r="Q273" s="45" t="s">
        <v>852</v>
      </c>
      <c r="R273" s="193" t="s">
        <v>600</v>
      </c>
    </row>
    <row r="274" spans="1:18" ht="12" thickBot="1">
      <c r="A274" s="242" t="s">
        <v>582</v>
      </c>
      <c r="B274" s="9" t="s">
        <v>574</v>
      </c>
      <c r="C274" s="9" t="s">
        <v>706</v>
      </c>
      <c r="D274" s="28" t="s">
        <v>583</v>
      </c>
      <c r="E274" s="33">
        <v>14105</v>
      </c>
      <c r="F274" s="10">
        <v>13301</v>
      </c>
      <c r="G274" s="10">
        <v>12307</v>
      </c>
      <c r="H274" s="10">
        <v>11359</v>
      </c>
      <c r="I274" s="77">
        <v>10398</v>
      </c>
      <c r="J274" s="129">
        <f t="shared" si="24"/>
        <v>-961</v>
      </c>
      <c r="K274" s="66">
        <v>773.74</v>
      </c>
      <c r="L274" s="221">
        <f t="shared" si="25"/>
        <v>13.438622793186342</v>
      </c>
      <c r="M274" s="37">
        <v>4392</v>
      </c>
      <c r="N274" s="11">
        <v>4333</v>
      </c>
      <c r="O274" s="106">
        <v>4115</v>
      </c>
      <c r="P274" s="3">
        <f t="shared" si="26"/>
        <v>2.5268529769137302</v>
      </c>
      <c r="Q274" s="45" t="s">
        <v>853</v>
      </c>
      <c r="R274" s="193" t="s">
        <v>584</v>
      </c>
    </row>
    <row r="275" spans="1:18" s="5" customFormat="1" ht="11.25">
      <c r="A275" s="251" t="s">
        <v>601</v>
      </c>
      <c r="B275" s="191" t="s">
        <v>602</v>
      </c>
      <c r="C275" s="191"/>
      <c r="D275" s="192" t="s">
        <v>603</v>
      </c>
      <c r="E275" s="173">
        <v>40675</v>
      </c>
      <c r="F275" s="174">
        <v>36912</v>
      </c>
      <c r="G275" s="174">
        <v>34934</v>
      </c>
      <c r="H275" s="174">
        <v>33150</v>
      </c>
      <c r="I275" s="214">
        <v>31186</v>
      </c>
      <c r="J275" s="139">
        <f t="shared" si="24"/>
        <v>-1964</v>
      </c>
      <c r="K275" s="176">
        <v>512.59</v>
      </c>
      <c r="L275" s="231">
        <f t="shared" si="25"/>
        <v>60.840047601396826</v>
      </c>
      <c r="M275" s="177">
        <v>12148</v>
      </c>
      <c r="N275" s="178">
        <v>12222</v>
      </c>
      <c r="O275" s="179">
        <v>12048</v>
      </c>
      <c r="P275" s="180">
        <f t="shared" si="26"/>
        <v>2.5884794156706508</v>
      </c>
      <c r="Q275" s="47"/>
      <c r="R275" s="195" t="s">
        <v>604</v>
      </c>
    </row>
    <row r="276" spans="1:18" ht="11.25">
      <c r="A276" s="242" t="s">
        <v>608</v>
      </c>
      <c r="B276" s="9" t="s">
        <v>602</v>
      </c>
      <c r="C276" s="9" t="s">
        <v>710</v>
      </c>
      <c r="D276" s="28" t="s">
        <v>609</v>
      </c>
      <c r="E276" s="33">
        <v>18533</v>
      </c>
      <c r="F276" s="10">
        <v>18297</v>
      </c>
      <c r="G276" s="10">
        <v>17549</v>
      </c>
      <c r="H276" s="10">
        <v>16910</v>
      </c>
      <c r="I276" s="77">
        <v>16459</v>
      </c>
      <c r="J276" s="129">
        <f t="shared" si="24"/>
        <v>-451</v>
      </c>
      <c r="K276" s="66">
        <v>1320.15</v>
      </c>
      <c r="L276" s="221">
        <f t="shared" si="25"/>
        <v>12.467522630004165</v>
      </c>
      <c r="M276" s="37">
        <v>5399</v>
      </c>
      <c r="N276" s="11">
        <v>5553</v>
      </c>
      <c r="O276" s="106">
        <v>5787</v>
      </c>
      <c r="P276" s="3">
        <f t="shared" si="26"/>
        <v>2.844133402453776</v>
      </c>
      <c r="Q276" s="45" t="s">
        <v>854</v>
      </c>
      <c r="R276" s="193" t="s">
        <v>610</v>
      </c>
    </row>
    <row r="277" spans="1:18" ht="11.25">
      <c r="A277" s="242" t="s">
        <v>605</v>
      </c>
      <c r="B277" s="9" t="s">
        <v>602</v>
      </c>
      <c r="C277" s="9" t="s">
        <v>709</v>
      </c>
      <c r="D277" s="28" t="s">
        <v>606</v>
      </c>
      <c r="E277" s="33">
        <v>21675</v>
      </c>
      <c r="F277" s="10">
        <v>21900</v>
      </c>
      <c r="G277" s="10">
        <v>22326</v>
      </c>
      <c r="H277" s="10">
        <v>23179</v>
      </c>
      <c r="I277" s="77">
        <v>23792</v>
      </c>
      <c r="J277" s="129">
        <f t="shared" si="24"/>
        <v>613</v>
      </c>
      <c r="K277" s="66">
        <v>684.98</v>
      </c>
      <c r="L277" s="221">
        <f t="shared" si="25"/>
        <v>34.73386084265234</v>
      </c>
      <c r="M277" s="37">
        <v>8276</v>
      </c>
      <c r="N277" s="11">
        <v>9138</v>
      </c>
      <c r="O277" s="106">
        <v>9745</v>
      </c>
      <c r="P277" s="3">
        <f t="shared" si="26"/>
        <v>2.441457157516675</v>
      </c>
      <c r="Q277" s="45" t="s">
        <v>855</v>
      </c>
      <c r="R277" s="193" t="s">
        <v>607</v>
      </c>
    </row>
    <row r="278" spans="1:18" ht="11.25">
      <c r="A278" s="242" t="s">
        <v>614</v>
      </c>
      <c r="B278" s="9" t="s">
        <v>602</v>
      </c>
      <c r="C278" s="9" t="s">
        <v>709</v>
      </c>
      <c r="D278" s="28" t="s">
        <v>615</v>
      </c>
      <c r="E278" s="33">
        <v>7578</v>
      </c>
      <c r="F278" s="10">
        <v>7310</v>
      </c>
      <c r="G278" s="10">
        <v>7087</v>
      </c>
      <c r="H278" s="10">
        <v>6298</v>
      </c>
      <c r="I278" s="77">
        <v>6062</v>
      </c>
      <c r="J278" s="129">
        <f t="shared" si="24"/>
        <v>-236</v>
      </c>
      <c r="K278" s="66">
        <v>624.46</v>
      </c>
      <c r="L278" s="221">
        <f t="shared" si="25"/>
        <v>9.70758735547513</v>
      </c>
      <c r="M278" s="37">
        <v>2579</v>
      </c>
      <c r="N278" s="11">
        <v>2279</v>
      </c>
      <c r="O278" s="106">
        <v>2261</v>
      </c>
      <c r="P278" s="3">
        <f t="shared" si="26"/>
        <v>2.681114551083591</v>
      </c>
      <c r="Q278" s="45" t="s">
        <v>855</v>
      </c>
      <c r="R278" s="193" t="s">
        <v>616</v>
      </c>
    </row>
    <row r="279" spans="1:18" ht="11.25">
      <c r="A279" s="242" t="s">
        <v>611</v>
      </c>
      <c r="B279" s="9" t="s">
        <v>602</v>
      </c>
      <c r="C279" s="9" t="s">
        <v>711</v>
      </c>
      <c r="D279" s="28" t="s">
        <v>612</v>
      </c>
      <c r="E279" s="33">
        <v>8065</v>
      </c>
      <c r="F279" s="10">
        <v>7805</v>
      </c>
      <c r="G279" s="10">
        <v>7471</v>
      </c>
      <c r="H279" s="10">
        <v>6956</v>
      </c>
      <c r="I279" s="77">
        <v>6536</v>
      </c>
      <c r="J279" s="129">
        <f t="shared" si="24"/>
        <v>-420</v>
      </c>
      <c r="K279" s="66">
        <v>397.84</v>
      </c>
      <c r="L279" s="221">
        <f t="shared" si="25"/>
        <v>16.42871506133119</v>
      </c>
      <c r="M279" s="37">
        <v>2341</v>
      </c>
      <c r="N279" s="11">
        <v>2355</v>
      </c>
      <c r="O279" s="106">
        <v>2266</v>
      </c>
      <c r="P279" s="3">
        <f t="shared" si="26"/>
        <v>2.884377758164166</v>
      </c>
      <c r="Q279" s="45" t="s">
        <v>856</v>
      </c>
      <c r="R279" s="193" t="s">
        <v>613</v>
      </c>
    </row>
    <row r="280" spans="1:18" ht="11.25">
      <c r="A280" s="242" t="s">
        <v>857</v>
      </c>
      <c r="B280" s="9" t="s">
        <v>602</v>
      </c>
      <c r="C280" s="9" t="s">
        <v>712</v>
      </c>
      <c r="D280" s="28" t="s">
        <v>617</v>
      </c>
      <c r="E280" s="33">
        <v>0</v>
      </c>
      <c r="F280" s="10">
        <v>0</v>
      </c>
      <c r="G280" s="10">
        <v>0</v>
      </c>
      <c r="H280" s="10">
        <v>0</v>
      </c>
      <c r="I280" s="77"/>
      <c r="J280" s="181">
        <f t="shared" si="24"/>
        <v>0</v>
      </c>
      <c r="K280" s="66">
        <v>253.33</v>
      </c>
      <c r="L280" s="233" t="s">
        <v>619</v>
      </c>
      <c r="M280" s="37">
        <v>0</v>
      </c>
      <c r="N280" s="11">
        <v>0</v>
      </c>
      <c r="O280" s="106">
        <v>0</v>
      </c>
      <c r="P280" s="3">
        <v>0</v>
      </c>
      <c r="Q280" s="45" t="s">
        <v>858</v>
      </c>
      <c r="R280" s="193" t="s">
        <v>618</v>
      </c>
    </row>
    <row r="281" spans="1:18" ht="11.25">
      <c r="A281" s="242" t="s">
        <v>859</v>
      </c>
      <c r="B281" s="9" t="s">
        <v>602</v>
      </c>
      <c r="C281" s="9" t="s">
        <v>713</v>
      </c>
      <c r="D281" s="28" t="s">
        <v>168</v>
      </c>
      <c r="E281" s="33">
        <v>0</v>
      </c>
      <c r="F281" s="10">
        <v>0</v>
      </c>
      <c r="G281" s="10">
        <v>0</v>
      </c>
      <c r="H281" s="10">
        <v>0</v>
      </c>
      <c r="I281" s="77"/>
      <c r="J281" s="181">
        <f t="shared" si="24"/>
        <v>0</v>
      </c>
      <c r="K281" s="71">
        <v>538.56</v>
      </c>
      <c r="L281" s="234" t="s">
        <v>620</v>
      </c>
      <c r="M281" s="37">
        <v>0</v>
      </c>
      <c r="N281" s="11">
        <v>0</v>
      </c>
      <c r="O281" s="106">
        <v>0</v>
      </c>
      <c r="P281" s="3">
        <v>0</v>
      </c>
      <c r="Q281" s="45" t="s">
        <v>860</v>
      </c>
      <c r="R281" s="193" t="s">
        <v>169</v>
      </c>
    </row>
    <row r="282" spans="1:18" ht="11.25">
      <c r="A282" s="242" t="s">
        <v>861</v>
      </c>
      <c r="B282" s="9" t="s">
        <v>602</v>
      </c>
      <c r="C282" s="9" t="s">
        <v>713</v>
      </c>
      <c r="D282" s="28" t="s">
        <v>621</v>
      </c>
      <c r="E282" s="33">
        <v>0</v>
      </c>
      <c r="F282" s="10">
        <v>0</v>
      </c>
      <c r="G282" s="10">
        <v>0</v>
      </c>
      <c r="H282" s="10">
        <v>0</v>
      </c>
      <c r="I282" s="77"/>
      <c r="J282" s="181">
        <f t="shared" si="24"/>
        <v>0</v>
      </c>
      <c r="K282" s="71">
        <v>960.27</v>
      </c>
      <c r="L282" s="235"/>
      <c r="M282" s="37">
        <v>0</v>
      </c>
      <c r="N282" s="11">
        <v>0</v>
      </c>
      <c r="O282" s="106">
        <v>0</v>
      </c>
      <c r="P282" s="3">
        <v>0</v>
      </c>
      <c r="Q282" s="45" t="s">
        <v>860</v>
      </c>
      <c r="R282" s="193" t="s">
        <v>622</v>
      </c>
    </row>
    <row r="283" spans="1:18" ht="11.25">
      <c r="A283" s="242" t="s">
        <v>862</v>
      </c>
      <c r="B283" s="9" t="s">
        <v>602</v>
      </c>
      <c r="C283" s="9" t="s">
        <v>714</v>
      </c>
      <c r="D283" s="28" t="s">
        <v>623</v>
      </c>
      <c r="E283" s="33">
        <v>0</v>
      </c>
      <c r="F283" s="10">
        <v>0</v>
      </c>
      <c r="G283" s="10">
        <v>0</v>
      </c>
      <c r="H283" s="10">
        <v>0</v>
      </c>
      <c r="I283" s="77"/>
      <c r="J283" s="181">
        <f t="shared" si="24"/>
        <v>0</v>
      </c>
      <c r="K283" s="71">
        <v>1450.24</v>
      </c>
      <c r="L283" s="234" t="s">
        <v>625</v>
      </c>
      <c r="M283" s="37">
        <v>0</v>
      </c>
      <c r="N283" s="11">
        <v>0</v>
      </c>
      <c r="O283" s="106">
        <v>0</v>
      </c>
      <c r="P283" s="3">
        <v>0</v>
      </c>
      <c r="Q283" s="45" t="s">
        <v>863</v>
      </c>
      <c r="R283" s="193" t="s">
        <v>624</v>
      </c>
    </row>
    <row r="284" spans="1:18" ht="11.25">
      <c r="A284" s="242" t="s">
        <v>864</v>
      </c>
      <c r="B284" s="9" t="s">
        <v>602</v>
      </c>
      <c r="C284" s="9" t="s">
        <v>715</v>
      </c>
      <c r="D284" s="28" t="s">
        <v>626</v>
      </c>
      <c r="E284" s="33">
        <v>0</v>
      </c>
      <c r="F284" s="10">
        <v>0</v>
      </c>
      <c r="G284" s="10">
        <v>0</v>
      </c>
      <c r="H284" s="10">
        <v>0</v>
      </c>
      <c r="I284" s="77"/>
      <c r="J284" s="181">
        <f t="shared" si="24"/>
        <v>0</v>
      </c>
      <c r="K284" s="71">
        <v>973.3</v>
      </c>
      <c r="L284" s="224"/>
      <c r="M284" s="37">
        <v>0</v>
      </c>
      <c r="N284" s="11">
        <v>0</v>
      </c>
      <c r="O284" s="106">
        <v>0</v>
      </c>
      <c r="P284" s="3">
        <v>0</v>
      </c>
      <c r="Q284" s="45" t="s">
        <v>865</v>
      </c>
      <c r="R284" s="193" t="s">
        <v>627</v>
      </c>
    </row>
    <row r="285" spans="1:18" ht="12" thickBot="1">
      <c r="A285" s="248" t="s">
        <v>866</v>
      </c>
      <c r="B285" s="19" t="s">
        <v>602</v>
      </c>
      <c r="C285" s="19" t="s">
        <v>716</v>
      </c>
      <c r="D285" s="29" t="s">
        <v>628</v>
      </c>
      <c r="E285" s="34">
        <v>0</v>
      </c>
      <c r="F285" s="20">
        <v>0</v>
      </c>
      <c r="G285" s="20">
        <v>0</v>
      </c>
      <c r="H285" s="20">
        <v>0</v>
      </c>
      <c r="I285" s="78"/>
      <c r="J285" s="182">
        <f t="shared" si="24"/>
        <v>0</v>
      </c>
      <c r="K285" s="72">
        <v>760.5</v>
      </c>
      <c r="L285" s="236"/>
      <c r="M285" s="38">
        <v>0</v>
      </c>
      <c r="N285" s="21">
        <v>0</v>
      </c>
      <c r="O285" s="108">
        <v>0</v>
      </c>
      <c r="P285" s="39">
        <v>0</v>
      </c>
      <c r="Q285" s="46" t="s">
        <v>867</v>
      </c>
      <c r="R285" s="194" t="s">
        <v>868</v>
      </c>
    </row>
    <row r="287" ht="11.25">
      <c r="A287" s="1" t="s">
        <v>936</v>
      </c>
    </row>
    <row r="288" ht="11.25">
      <c r="A288" s="253" t="s">
        <v>761</v>
      </c>
    </row>
  </sheetData>
  <mergeCells count="22">
    <mergeCell ref="A266:R266"/>
    <mergeCell ref="A35:R35"/>
    <mergeCell ref="A93:R93"/>
    <mergeCell ref="A105:R105"/>
    <mergeCell ref="A109:R109"/>
    <mergeCell ref="I116:J116"/>
    <mergeCell ref="A122:R122"/>
    <mergeCell ref="A163:R163"/>
    <mergeCell ref="A233:R233"/>
    <mergeCell ref="A43:R43"/>
    <mergeCell ref="A97:R97"/>
    <mergeCell ref="A129:R129"/>
    <mergeCell ref="A134:R134"/>
    <mergeCell ref="A140:R140"/>
    <mergeCell ref="A145:R145"/>
    <mergeCell ref="A149:R149"/>
    <mergeCell ref="A155:R155"/>
    <mergeCell ref="A167:R167"/>
    <mergeCell ref="A203:R203"/>
    <mergeCell ref="A213:R213"/>
    <mergeCell ref="A219:R219"/>
    <mergeCell ref="A253:R253"/>
  </mergeCells>
  <hyperlinks>
    <hyperlink ref="A12" r:id="rId1" display="Excelデータ　http://ps-j.com/data/pop2005.xls"/>
  </hyperlinks>
  <printOptions/>
  <pageMargins left="0.79" right="0.79" top="0.98" bottom="0.98" header="0.51" footer="0.51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企画広報部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北海道開発協会</cp:lastModifiedBy>
  <dcterms:created xsi:type="dcterms:W3CDTF">2003-09-02T08:54:01Z</dcterms:created>
  <dcterms:modified xsi:type="dcterms:W3CDTF">2006-03-30T08:03:59Z</dcterms:modified>
  <cp:category/>
  <cp:version/>
  <cp:contentType/>
  <cp:contentStatus/>
</cp:coreProperties>
</file>